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10" windowWidth="14520" windowHeight="8010" tabRatio="533" activeTab="1"/>
  </bookViews>
  <sheets>
    <sheet name="1 к бак" sheetId="1" r:id="rId1"/>
    <sheet name="2 к бак" sheetId="2" r:id="rId2"/>
    <sheet name="3 к бак" sheetId="3" r:id="rId3"/>
    <sheet name="4 к бак" sheetId="4" r:id="rId4"/>
    <sheet name="ОПП 1 к" sheetId="5" r:id="rId5"/>
    <sheet name="ОПП 2 к" sheetId="6" r:id="rId6"/>
    <sheet name="ОНП 1 к" sheetId="7" r:id="rId7"/>
    <sheet name="ОНП 2 к" sheetId="8" r:id="rId8"/>
  </sheets>
  <externalReferences>
    <externalReference r:id="rId11"/>
  </externalReferences>
  <definedNames>
    <definedName name="_xlnm.Print_Area" localSheetId="0">'1 к бак'!$B$1:$AI$70</definedName>
    <definedName name="_xlnm.Print_Area" localSheetId="3">'4 к бак'!$A$1:$AN$102</definedName>
    <definedName name="_xlnm.Print_Area" localSheetId="7">'ОНП 2 к'!$A$1:$BF$83</definedName>
    <definedName name="_xlnm.Print_Area" localSheetId="5">'ОПП 2 к'!$A$1:$BE$65</definedName>
  </definedNames>
  <calcPr fullCalcOnLoad="1"/>
</workbook>
</file>

<file path=xl/sharedStrings.xml><?xml version="1.0" encoding="utf-8"?>
<sst xmlns="http://schemas.openxmlformats.org/spreadsheetml/2006/main" count="1398" uniqueCount="512">
  <si>
    <t>НАЦІОНАЛЬНИЙ   ТЕХНІЧНИЙ   УНІВЕРСИТЕТ   УКРАЇНИ   "КИЇВСЬКИЙ   ПОЛІТЕХНІЧНИЙ   ІНСТИТУТ імені Ігоря Сікорського"</t>
  </si>
  <si>
    <t>РОБОЧИЙ   НАВЧАЛЬНИЙ   ПЛАН</t>
  </si>
  <si>
    <t>ЗАТВЕРДЖУЮ</t>
  </si>
  <si>
    <t xml:space="preserve">    Проректор  з навчальної роботи КПІ 
             ім. Ігоря Сікорського</t>
  </si>
  <si>
    <t>Спеціальність</t>
  </si>
  <si>
    <t>-</t>
  </si>
  <si>
    <t>161 Хімічні технології та інженерія</t>
  </si>
  <si>
    <t>Факультет</t>
  </si>
  <si>
    <t>хіміко-технологічний</t>
  </si>
  <si>
    <t>За освітньо-професійною програмою (спеціалізацією)</t>
  </si>
  <si>
    <t>Форма навчання</t>
  </si>
  <si>
    <t>денна</t>
  </si>
  <si>
    <t>_________________ Анатолій МЕЛЬНИЧЕНКО</t>
  </si>
  <si>
    <t>Освітній ступень</t>
  </si>
  <si>
    <t>Бакалавр</t>
  </si>
  <si>
    <t>Термін навчання</t>
  </si>
  <si>
    <t>3 роки 10 міс. (4 навч.р.)</t>
  </si>
  <si>
    <t>Випускова кафедра</t>
  </si>
  <si>
    <t>Кваліфікація</t>
  </si>
  <si>
    <t>бакалавр з хімічних технологій та інженерії</t>
  </si>
  <si>
    <t>№ зп</t>
  </si>
  <si>
    <t>Освітні компоненти
(навчальні дисципліни, курсові проекти (роботи), практики, кваліфікаційна робота)</t>
  </si>
  <si>
    <t>Назва кафедри</t>
  </si>
  <si>
    <t>Обсяг
дисципліни</t>
  </si>
  <si>
    <t>Аудиторні 
години</t>
  </si>
  <si>
    <t>Самостійна робота студентів</t>
  </si>
  <si>
    <t>Контрольні заходи
та їх розподіл за семестрами</t>
  </si>
  <si>
    <t>Кількість годин аудиторних занять
на тиждень за семестрами</t>
  </si>
  <si>
    <t>2 курс</t>
  </si>
  <si>
    <t>Кредитів</t>
  </si>
  <si>
    <t>Годин</t>
  </si>
  <si>
    <t>Всього</t>
  </si>
  <si>
    <t>в тому числі</t>
  </si>
  <si>
    <t>Екзамени</t>
  </si>
  <si>
    <t>Заліки</t>
  </si>
  <si>
    <t>Модульн.(темат.), контр.роботи</t>
  </si>
  <si>
    <t>Курсові проекти</t>
  </si>
  <si>
    <t>Курсові  роботи</t>
  </si>
  <si>
    <t>РГР, РР, ГР</t>
  </si>
  <si>
    <t>ДКР</t>
  </si>
  <si>
    <t>Реферати</t>
  </si>
  <si>
    <t>3 семестр</t>
  </si>
  <si>
    <t>4 семестр</t>
  </si>
  <si>
    <t>Лекції</t>
  </si>
  <si>
    <t>Практичні (комп'ютерний  практикумі)</t>
  </si>
  <si>
    <t>Лабораторні</t>
  </si>
  <si>
    <t>Індивідуальні заняття</t>
  </si>
  <si>
    <t>18 тижнів</t>
  </si>
  <si>
    <t>у тому числі</t>
  </si>
  <si>
    <t>за НП</t>
  </si>
  <si>
    <t>з урахув. інд. занять</t>
  </si>
  <si>
    <t xml:space="preserve">Практичні </t>
  </si>
  <si>
    <t xml:space="preserve">Лабора-торні </t>
  </si>
  <si>
    <t>1. НОРМАТИВНІ освітні компоненти</t>
  </si>
  <si>
    <t>1.1. Цикл загальної підготовки</t>
  </si>
  <si>
    <t>Англійської мови технічного спрямування № 1</t>
  </si>
  <si>
    <t>Фізичного виховання</t>
  </si>
  <si>
    <t>Органічна  хімія</t>
  </si>
  <si>
    <t>Органічної хімії та технології органічних речовин</t>
  </si>
  <si>
    <t>Разом нормативних ОК циклу загальної підготовки</t>
  </si>
  <si>
    <t>1.2. Цикл професійної підготовки</t>
  </si>
  <si>
    <t>Технології неорганічних речовин, водоочищення та загальної хімічної технології</t>
  </si>
  <si>
    <t>Фізичної  хімії</t>
  </si>
  <si>
    <t>Разом нормативних ОК циклу професійної підготовки</t>
  </si>
  <si>
    <t>2.ВИБІРКОВІ  освітні компоненти</t>
  </si>
  <si>
    <t>2.1. Цикл загальної підготовки (Вибіркові освітні компоненти з загальноуніверситетського Каталогу)</t>
  </si>
  <si>
    <t>Загальна теорія розвитку</t>
  </si>
  <si>
    <t>Психологія</t>
  </si>
  <si>
    <t>Психології і педагогіки</t>
  </si>
  <si>
    <t>Психологія конфлікту</t>
  </si>
  <si>
    <t>Екології та технології рослинних полімерів</t>
  </si>
  <si>
    <t>Промислова екологія</t>
  </si>
  <si>
    <t>Разом вибіркових ОК циклу загальної підготовки</t>
  </si>
  <si>
    <t>2.2. Цикл професійної підготовки (Вибіркові освітні компоненти з міжфакультетського/факультетського/кафедрального  Каталогів)</t>
  </si>
  <si>
    <t>Освітній компонент 1 Ф-Каталогу</t>
  </si>
  <si>
    <t>Чисельні методи в хімії і хімічній технології</t>
  </si>
  <si>
    <t>Освітній компонент 2 Ф-Каталогу</t>
  </si>
  <si>
    <t>Разом вибіркових ОК циклу професійної підготовки</t>
  </si>
  <si>
    <t>Загальна кількість</t>
  </si>
  <si>
    <t>Кількість</t>
  </si>
  <si>
    <t>Екзаменів</t>
  </si>
  <si>
    <t>СКОРОЧЕННЯ:</t>
  </si>
  <si>
    <t>Заліків</t>
  </si>
  <si>
    <r>
      <t>РГР</t>
    </r>
    <r>
      <rPr>
        <sz val="26"/>
        <rFont val="Arial"/>
        <family val="2"/>
      </rPr>
      <t xml:space="preserve"> - розрахунково-графічна робота;</t>
    </r>
  </si>
  <si>
    <t>Модульн. (темат.), контр. робіт</t>
  </si>
  <si>
    <r>
      <t>РР</t>
    </r>
    <r>
      <rPr>
        <sz val="26"/>
        <rFont val="Arial"/>
        <family val="2"/>
      </rPr>
      <t xml:space="preserve"> - розрахункова робота;</t>
    </r>
  </si>
  <si>
    <t>Курсових  проектів</t>
  </si>
  <si>
    <r>
      <t>ГР</t>
    </r>
    <r>
      <rPr>
        <sz val="26"/>
        <rFont val="Arial"/>
        <family val="2"/>
      </rPr>
      <t xml:space="preserve"> - графічна робота;</t>
    </r>
  </si>
  <si>
    <t>Курсових робіт</t>
  </si>
  <si>
    <r>
      <t>ДКР</t>
    </r>
    <r>
      <rPr>
        <sz val="26"/>
        <rFont val="Arial"/>
        <family val="2"/>
      </rPr>
      <t xml:space="preserve"> - домашня контрольна робота (виконується під час СРС)</t>
    </r>
  </si>
  <si>
    <t>Рефератів</t>
  </si>
  <si>
    <t>НАЦІОНАЛЬНИЙ   ТЕХНІЧНИЙ   УНІВЕРСИТЕТ   УКРАЇНИ   "КИЇВСЬКИЙ   ПОЛІТЕХНІЧНИЙ   ІНСТИТУТ імені ІГОРЯ СІКОРСЬКОГО"</t>
  </si>
  <si>
    <t xml:space="preserve">            ЗАТВЕРДЖУЮ</t>
  </si>
  <si>
    <t xml:space="preserve"> Проректор  з навчальної роботи
    КПІ  ім. Ігоря Сікорського</t>
  </si>
  <si>
    <t>За освіітньо-професійною програмою (спеціалізацією)</t>
  </si>
  <si>
    <t>3 роки 10 міс. (4 навч. р.)</t>
  </si>
  <si>
    <t>Анатолій МЕЛЬНИЧЕНКО</t>
  </si>
  <si>
    <t>3 курс</t>
  </si>
  <si>
    <t>5 семестр</t>
  </si>
  <si>
    <t>6 семестр</t>
  </si>
  <si>
    <t>Практичні (комп'ютерний практикум)</t>
  </si>
  <si>
    <t xml:space="preserve">Лабораторні </t>
  </si>
  <si>
    <t>1. ЦИКЛ ЗАГАЛЬНОЇ ПІДГОТОВКИ</t>
  </si>
  <si>
    <t>1.1. Цикл гуманітарної та соціально-економічної підготовки</t>
  </si>
  <si>
    <t>Разом за цикл:</t>
  </si>
  <si>
    <t>1.2. Цикл природничо-наукової  підготовки</t>
  </si>
  <si>
    <t>1.2. Навчальні дисципліни базової підготовки</t>
  </si>
  <si>
    <t>Технічних та програмних засобів автоматизації</t>
  </si>
  <si>
    <t>Інструментальні методи хімічного аналізу</t>
  </si>
  <si>
    <t>1.3. Навчальні дисципліни базової підготовки (за вибором студентів)</t>
  </si>
  <si>
    <t>1.4. Навчальні дисципліни соціально-гуманітарної підготовки (за вибором студентів)</t>
  </si>
  <si>
    <t>Англійської мови технічного спрямування №1</t>
  </si>
  <si>
    <t>2. Цикл професійної підготовки</t>
  </si>
  <si>
    <t>2.1. Навчальні дисципліни професійної та практичної підготовки</t>
  </si>
  <si>
    <t>Разом за термін навчання</t>
  </si>
  <si>
    <t xml:space="preserve">
Кількість</t>
  </si>
  <si>
    <t>1</t>
  </si>
  <si>
    <t>Військова підготовка</t>
  </si>
  <si>
    <t>5 - 8 семестри, за окремим планом військового інституту.</t>
  </si>
  <si>
    <t xml:space="preserve">Кваліфікація </t>
  </si>
  <si>
    <t>Найменування дисциплін</t>
  </si>
  <si>
    <t>4 курс</t>
  </si>
  <si>
    <t>7 семестр</t>
  </si>
  <si>
    <t>8 семестр</t>
  </si>
  <si>
    <t>Практичні (комп'ютерний  практикум)</t>
  </si>
  <si>
    <t>9 тижнів</t>
  </si>
  <si>
    <t>Економіка  і  організація виробництва</t>
  </si>
  <si>
    <t>Економіки та підриємництва</t>
  </si>
  <si>
    <t>Охорона праці та цивільний захист</t>
  </si>
  <si>
    <t>Охорони праці, промислової та цивільної безпеки</t>
  </si>
  <si>
    <t>Х</t>
  </si>
  <si>
    <t>Дипломне проектування</t>
  </si>
  <si>
    <t>ІІ.1 Навчальні дисципліни професійної та практичної підготовки</t>
  </si>
  <si>
    <t>2.2. Навчальні дисципліни професійної та практичної підготовки (за вибором студентів)</t>
  </si>
  <si>
    <r>
      <t>РГР</t>
    </r>
    <r>
      <rPr>
        <sz val="48"/>
        <rFont val="Arial"/>
        <family val="2"/>
      </rPr>
      <t xml:space="preserve"> - розрахунково-графічна робота;</t>
    </r>
  </si>
  <si>
    <t xml:space="preserve"> </t>
  </si>
  <si>
    <r>
      <t>РР</t>
    </r>
    <r>
      <rPr>
        <sz val="48"/>
        <rFont val="Arial"/>
        <family val="2"/>
      </rPr>
      <t xml:space="preserve"> - розрахункова робота;</t>
    </r>
  </si>
  <si>
    <r>
      <t>ГР</t>
    </r>
    <r>
      <rPr>
        <sz val="48"/>
        <rFont val="Arial"/>
        <family val="2"/>
      </rPr>
      <t xml:space="preserve"> - графічна робота;</t>
    </r>
  </si>
  <si>
    <t>АТЕСТАЦІЯ  ВИПУСКНИКІВ</t>
  </si>
  <si>
    <t>ПРАКТИКИ</t>
  </si>
  <si>
    <t>Форма атестації випускників</t>
  </si>
  <si>
    <t>Термін проведення</t>
  </si>
  <si>
    <t>Вид практики</t>
  </si>
  <si>
    <t>Тривалість у тижнях</t>
  </si>
  <si>
    <t>Семестр</t>
  </si>
  <si>
    <t>Захист дипломного проекту</t>
  </si>
  <si>
    <t>Переддипломна</t>
  </si>
  <si>
    <t>РОЗПОДІЛ ГОДИН ПО ПІДГОТОВЦІ ТА ЗАХИСТУ ДИПЛОМНОГО ПРОЕКТУ</t>
  </si>
  <si>
    <t>Вид  роботи</t>
  </si>
  <si>
    <t>Норма в годинах на 1 студента</t>
  </si>
  <si>
    <t>Кафедра</t>
  </si>
  <si>
    <t>Кількість студентів</t>
  </si>
  <si>
    <t>Всього годин</t>
  </si>
  <si>
    <t>Б</t>
  </si>
  <si>
    <t>К</t>
  </si>
  <si>
    <t>Керівництво</t>
  </si>
  <si>
    <t>17</t>
  </si>
  <si>
    <t>Консультування</t>
  </si>
  <si>
    <t>Економіки  та підриємництва</t>
  </si>
  <si>
    <t>Рецензування</t>
  </si>
  <si>
    <t>2</t>
  </si>
  <si>
    <t>ЕК  (0,5xd)*</t>
  </si>
  <si>
    <t>0,5х4=2</t>
  </si>
  <si>
    <t>Всього  годин</t>
  </si>
  <si>
    <t>25</t>
  </si>
  <si>
    <t>d - кількість членів ЕК з даної кафедри</t>
  </si>
  <si>
    <t>Хімічної технології кераміки та скла</t>
  </si>
  <si>
    <t>ВСЬОГО НОРМАТИВНИХ</t>
  </si>
  <si>
    <t>ВСЬОГО ВИБіРКОВИХ</t>
  </si>
  <si>
    <t xml:space="preserve">                      ЗАТВЕРДЖУЮ</t>
  </si>
  <si>
    <t>Разом за цикл</t>
  </si>
  <si>
    <r>
      <t>ДКР</t>
    </r>
    <r>
      <rPr>
        <sz val="48"/>
        <rFont val="Arial"/>
        <family val="2"/>
      </rPr>
      <t xml:space="preserve"> - </t>
    </r>
    <r>
      <rPr>
        <sz val="42"/>
        <rFont val="Arial"/>
        <family val="2"/>
      </rPr>
      <t>домашня контрольна робота (виконується під час СРС)</t>
    </r>
  </si>
  <si>
    <t>Хімічної технології композиційних матеріалів</t>
  </si>
  <si>
    <t>Іноземна мова 2 Практичний курс іноземної мови ІІ</t>
  </si>
  <si>
    <t>бакалавр з хімічних       технологій та інженерії</t>
  </si>
  <si>
    <t>НАЦІОНАЛЬНИЙ ТЕХНІЧНИЙ УНІВЕРСИТЕТ УКРАЇНИ "КИЇВСЬКИЙ ПОЛІТЕХНІЧНИЙ ІНСТИТУТ імені ІГОРЯ СІКОРСЬКОГО"</t>
  </si>
  <si>
    <t>очна (денна)</t>
  </si>
  <si>
    <t>Технології електрохімічних виробництв</t>
  </si>
  <si>
    <t>Фізичної хімії</t>
  </si>
  <si>
    <t>№ п/п</t>
  </si>
  <si>
    <t>Аудиторні години</t>
  </si>
  <si>
    <t>РГР,РР,ГР</t>
  </si>
  <si>
    <t>1 семестр</t>
  </si>
  <si>
    <t>2 семестр</t>
  </si>
  <si>
    <t>Української мови, літератури та культури</t>
  </si>
  <si>
    <t>Історiї</t>
  </si>
  <si>
    <t>Інженерна  графіка</t>
  </si>
  <si>
    <t>Нарисної геометрії, інженерної та комп'ютерної графіки</t>
  </si>
  <si>
    <t>Комп'ютерна графіка</t>
  </si>
  <si>
    <t>Інформаційні технології</t>
  </si>
  <si>
    <t>Разом нормативних ОК циклу професійної  підготовки</t>
  </si>
  <si>
    <t>/</t>
  </si>
  <si>
    <t>Наталія ТОЛСТОПАЛОВА</t>
  </si>
  <si>
    <t>Ольга ЛІНЮЧЕВА</t>
  </si>
  <si>
    <t>(прийому студентів 2020 р.)</t>
  </si>
  <si>
    <t>на 2021/2022 навчальний рік</t>
  </si>
  <si>
    <r>
      <t>"_____"________________</t>
    </r>
    <r>
      <rPr>
        <b/>
        <sz val="36"/>
        <rFont val="Arial"/>
        <family val="2"/>
      </rPr>
      <t>2021 р.</t>
    </r>
  </si>
  <si>
    <t>На 2021/2022 навчальний рік</t>
  </si>
  <si>
    <r>
      <t xml:space="preserve">"_____"________________ </t>
    </r>
    <r>
      <rPr>
        <b/>
        <sz val="40"/>
        <rFont val="Arial"/>
        <family val="2"/>
      </rPr>
      <t>2021 р.</t>
    </r>
  </si>
  <si>
    <t>Сучасне обладнання технологічних                процесів галузі</t>
  </si>
  <si>
    <t>2. ВИБІРКОВІ освітні компоненти</t>
  </si>
  <si>
    <t>2.2. Цикл професійної підготовки (Вибіркові освітні компоненти з міжфакультетського/факультетського/кафедрального Каталогів)</t>
  </si>
  <si>
    <t>(прийому студентів 2019 р.)</t>
  </si>
  <si>
    <r>
      <t xml:space="preserve">"_____"________________ </t>
    </r>
    <r>
      <rPr>
        <b/>
        <sz val="30"/>
        <rFont val="Arial"/>
        <family val="2"/>
      </rPr>
      <t>2021 р.</t>
    </r>
  </si>
  <si>
    <t>Права і свободи людини</t>
  </si>
  <si>
    <t xml:space="preserve">Разом нормативних ОК циклу загальної підготовки </t>
  </si>
  <si>
    <t>Фізична  хімія</t>
  </si>
  <si>
    <t>Освітній компонент 6 Ф-Каталогу</t>
  </si>
  <si>
    <t>Освітній компонент 7 Ф-Каталогу</t>
  </si>
  <si>
    <t>Вступ до аналітичної хімії</t>
  </si>
  <si>
    <t>Методи прикладної математики для рішення інженерних задач хімічної технологї</t>
  </si>
  <si>
    <t>Алгоритмізація інженерних розрахунків</t>
  </si>
  <si>
    <t>Історія української культури</t>
  </si>
  <si>
    <t>Основи здорового способу життя</t>
  </si>
  <si>
    <t>5 - 8 семестри, за окремим планом військового інституту</t>
  </si>
  <si>
    <t>В. о. декана хіміко-технологічного факультету</t>
  </si>
  <si>
    <t xml:space="preserve">Загальна  хімічна  технологія </t>
  </si>
  <si>
    <t>Єдиноборства</t>
  </si>
  <si>
    <t>Ігрові види спорту</t>
  </si>
  <si>
    <t>Складно-координаційні види спорту</t>
  </si>
  <si>
    <t>Циклічні види спорту</t>
  </si>
  <si>
    <t>Філософії</t>
  </si>
  <si>
    <t>Економічна психологія</t>
  </si>
  <si>
    <t>Психологія здоров'я та здорового способу життя</t>
  </si>
  <si>
    <t>Інформаційного, господарського та адміністративного права</t>
  </si>
  <si>
    <t>Фізична хімія</t>
  </si>
  <si>
    <t>Нанотехнології у фармацевтичній та медичній галузях</t>
  </si>
  <si>
    <t>Теоретичні основи хімічної технології</t>
  </si>
  <si>
    <t>Комп’ютерні технології в інженерній хімії</t>
  </si>
  <si>
    <t>Зелені хімічні технології</t>
  </si>
  <si>
    <t xml:space="preserve">В. о. завідувача кафедри ТНРВтаЗХТ            </t>
  </si>
  <si>
    <t>Силові види спорту</t>
  </si>
  <si>
    <t>Логіка</t>
  </si>
  <si>
    <t>Стилі в образотворчому мистецтві</t>
  </si>
  <si>
    <t>Logic</t>
  </si>
  <si>
    <t>Психологія наукової і технічної творчості</t>
  </si>
  <si>
    <t>Соціальна психологія</t>
  </si>
  <si>
    <t>ХН-01 (18+0) ХН-02 (16+1)</t>
  </si>
  <si>
    <t>ХН-91 (15+0) ХН-92 (16+0)</t>
  </si>
  <si>
    <r>
      <t xml:space="preserve">                                                     РОБОЧИЙ   НАВЧАЛЬНИЙ   ПЛАН                                          </t>
    </r>
    <r>
      <rPr>
        <sz val="72"/>
        <rFont val="Arial"/>
        <family val="2"/>
      </rPr>
      <t xml:space="preserve">    </t>
    </r>
    <r>
      <rPr>
        <b/>
        <sz val="72"/>
        <rFont val="Arial"/>
        <family val="2"/>
      </rPr>
      <t xml:space="preserve">                                                                      </t>
    </r>
    <r>
      <rPr>
        <sz val="72"/>
        <rFont val="Arial"/>
        <family val="2"/>
      </rPr>
      <t xml:space="preserve"> </t>
    </r>
  </si>
  <si>
    <t xml:space="preserve">               ЗАТВЕРДЖУЮ</t>
  </si>
  <si>
    <t>(прийом 2021 року)</t>
  </si>
  <si>
    <t xml:space="preserve">   Проректор з навчальної роботи КПІ  
           ім. Ігоря Сікорського</t>
  </si>
  <si>
    <t xml:space="preserve">          Спеціальність (код і назва)</t>
  </si>
  <si>
    <t>Хiмiко-технологiчний</t>
  </si>
  <si>
    <t>За освітньо-професійною програмою</t>
  </si>
  <si>
    <t>"___"___________________ 2021 р.</t>
  </si>
  <si>
    <t xml:space="preserve">  Освітній ступінь</t>
  </si>
  <si>
    <t>3 роки 10 місяців (4 н.р.)</t>
  </si>
  <si>
    <t xml:space="preserve">           Випускова кафедра</t>
  </si>
  <si>
    <t>Обсяг
дисциплін</t>
  </si>
  <si>
    <t>Розподіл  аудиторних  годин на тиждень за курсами і семестрами</t>
  </si>
  <si>
    <t>1 курс</t>
  </si>
  <si>
    <t xml:space="preserve">ХД-11(26+1), ХЕ-11(19+0), ХЕ-12(19+0),
ХК-11(17+0), ХМ-11(25+0), ХН-11(18+0),
ХН-12(18+1), ХО-11(24+2), ХП-11(18+0)
</t>
  </si>
  <si>
    <t>Кредитів
ECTS</t>
  </si>
  <si>
    <t>В тому числі</t>
  </si>
  <si>
    <t>Модульн.(темат), контр.роботи</t>
  </si>
  <si>
    <t xml:space="preserve"> Курсові роботи</t>
  </si>
  <si>
    <t>Практичні (комп.практ)</t>
  </si>
  <si>
    <t>з урахуван. інд. занять</t>
  </si>
  <si>
    <t>Культура мови та ділове мовлення</t>
  </si>
  <si>
    <t>Фiзичного виховання</t>
  </si>
  <si>
    <t>1,2</t>
  </si>
  <si>
    <t>Іноземна мова 1. Практичний курс іноземної мови І</t>
  </si>
  <si>
    <t>Кафедра англійської мови технічного спрямування №1</t>
  </si>
  <si>
    <t>Фізика 1. Класична фізика</t>
  </si>
  <si>
    <t>Загальної фізики та моделювання фізичних процесів</t>
  </si>
  <si>
    <t>Фізика 2. Квантова фізика</t>
  </si>
  <si>
    <t>Загальна та неорганічна хімія-1. Загальна хімія</t>
  </si>
  <si>
    <t>Загальної та неорганiчної хiмiї</t>
  </si>
  <si>
    <t>Загальна та неорганічна хімія-2. Неорганічна хімія</t>
  </si>
  <si>
    <t>Математичної фізики та диференціальних рівнянь</t>
  </si>
  <si>
    <t>Вища математика 2. Інтегральне числення і диференціальні рівняння</t>
  </si>
  <si>
    <t>Технологiї неорганiчних речовин, водоочищення та загальної хiмiчної технологiї</t>
  </si>
  <si>
    <t>ЗАГАЛЬНА КІЛЬКІСТЬ:</t>
  </si>
  <si>
    <t>Модульн. (темат), контр.робіт</t>
  </si>
  <si>
    <t>Курсових проектів</t>
  </si>
  <si>
    <r>
      <t xml:space="preserve">РГР </t>
    </r>
    <r>
      <rPr>
        <sz val="28"/>
        <rFont val="Arial"/>
        <family val="2"/>
      </rPr>
      <t>- розрахунково-графічна робота;</t>
    </r>
  </si>
  <si>
    <r>
      <t>РР</t>
    </r>
    <r>
      <rPr>
        <sz val="28"/>
        <rFont val="Arial"/>
        <family val="2"/>
      </rPr>
      <t xml:space="preserve"> - розрахункова робота;</t>
    </r>
  </si>
  <si>
    <r>
      <t>ГР</t>
    </r>
    <r>
      <rPr>
        <sz val="28"/>
        <rFont val="Arial"/>
        <family val="2"/>
      </rPr>
      <t xml:space="preserve"> - графічна робота;</t>
    </r>
  </si>
  <si>
    <r>
      <t>ДКР</t>
    </r>
    <r>
      <rPr>
        <sz val="28"/>
        <rFont val="Arial"/>
        <family val="2"/>
      </rPr>
      <t xml:space="preserve"> - домашня контрольна робота (виконується під час СРС)</t>
    </r>
  </si>
  <si>
    <t xml:space="preserve">Ухвалено на засіданні Вченої ради ХТФ, ПРОТОКОЛ № 3 від 28 березня 2021 р. </t>
  </si>
  <si>
    <t xml:space="preserve">                    В.о. зав. кафедри ТНРВ та ЗХТ</t>
  </si>
  <si>
    <t>/ Наталія ТОЛСТОПАЛОВА /</t>
  </si>
  <si>
    <t xml:space="preserve">В.о. декана факультету             </t>
  </si>
  <si>
    <t xml:space="preserve">                    Зав. кафедри ОХ та ТОР</t>
  </si>
  <si>
    <t>(підпис)</t>
  </si>
  <si>
    <t>/ Андрій ФОКІН</t>
  </si>
  <si>
    <t>(П.І.Б.)</t>
  </si>
  <si>
    <t xml:space="preserve">                    В.о. зав. кафедри ТЕХВ</t>
  </si>
  <si>
    <t>/ Юрій ГЕРАСИМЕНКО</t>
  </si>
  <si>
    <t xml:space="preserve">                    Зав. кафедри ФХ</t>
  </si>
  <si>
    <t>/ Олена ЧИГИРИНЕЦЬ</t>
  </si>
  <si>
    <t xml:space="preserve">                    В.о. зав. кафедри ХТКС</t>
  </si>
  <si>
    <t>/ Борис КОРНІЛОВИЧ</t>
  </si>
  <si>
    <t xml:space="preserve">                    В.о. зав. кафедри ХТКМ</t>
  </si>
  <si>
    <t>/ Валентин СВІДЕРСЬКИЙ</t>
  </si>
  <si>
    <t>Сучасні технології переробки та утилізації відходів</t>
  </si>
  <si>
    <t>Машин та апаратів  хімічних і нафтохімічних виробництв</t>
  </si>
  <si>
    <t>Процеси  та  апарати хімічних  виробництв 1. Технічна гідравліка. Основи теплопередачі. Теплообмінне обладнання</t>
  </si>
  <si>
    <t>Процеси  та  апарати хімічних  виробництв 2. Механічні, гідромеханічні і масообмінні процеси</t>
  </si>
  <si>
    <t>Конструкційні матеріали у виробництвах неорганічних речовин</t>
  </si>
  <si>
    <t>Теоретичні основи хімії та технології води</t>
  </si>
  <si>
    <t>Курсова робота з теоретичних основ хімії та технології води</t>
  </si>
  <si>
    <t>Курсовий проєкт з Процесів та апаратів хімічних виробництв</t>
  </si>
  <si>
    <t>Хімічна кінетика та термодинаміка міжфазних явищ і дисперсних систем</t>
  </si>
  <si>
    <t>Освітній компонент 9 Ф-Каталогу</t>
  </si>
  <si>
    <t>Освітній компонент 8 Ф-Каталогу</t>
  </si>
  <si>
    <t>Вища математика 1. Лінійна алгебра і аналітична геометрія. Диференціальне числення</t>
  </si>
  <si>
    <r>
      <t xml:space="preserve">Ухвалено на засіданні Вченої ради хіміко-технологічного факультету, протокол № </t>
    </r>
    <r>
      <rPr>
        <b/>
        <u val="single"/>
        <sz val="48"/>
        <color indexed="8"/>
        <rFont val="Arial"/>
        <family val="2"/>
      </rPr>
      <t>3</t>
    </r>
    <r>
      <rPr>
        <b/>
        <sz val="48"/>
        <color indexed="8"/>
        <rFont val="Arial"/>
        <family val="2"/>
      </rPr>
      <t xml:space="preserve"> від "</t>
    </r>
    <r>
      <rPr>
        <b/>
        <u val="single"/>
        <sz val="48"/>
        <color indexed="8"/>
        <rFont val="Arial"/>
        <family val="2"/>
      </rPr>
      <t>27</t>
    </r>
    <r>
      <rPr>
        <b/>
        <sz val="48"/>
        <color indexed="8"/>
        <rFont val="Arial"/>
        <family val="2"/>
      </rPr>
      <t xml:space="preserve">" </t>
    </r>
    <r>
      <rPr>
        <b/>
        <u val="single"/>
        <sz val="48"/>
        <color indexed="8"/>
        <rFont val="Arial"/>
        <family val="2"/>
      </rPr>
      <t>квітня</t>
    </r>
    <r>
      <rPr>
        <b/>
        <sz val="48"/>
        <color indexed="8"/>
        <rFont val="Arial"/>
        <family val="2"/>
      </rPr>
      <t xml:space="preserve"> 2021 р.</t>
    </r>
  </si>
  <si>
    <t>Прикладна неорганічна хімія</t>
  </si>
  <si>
    <t>Курсова робота з прикладної неорганічної хімії</t>
  </si>
  <si>
    <t>Управління водними ресурсами і водокористуванням</t>
  </si>
  <si>
    <t>Органічна хімія багатотонажних виробництв</t>
  </si>
  <si>
    <t>Технічний аналіз у виробництві неорганічних речовин та водоочищенні</t>
  </si>
  <si>
    <t xml:space="preserve">В.о. завідувача кафедри ТНРВ та ЗХТ            </t>
  </si>
  <si>
    <t xml:space="preserve">В.о. завідувача кафедри ТНРВ та ЗХТ         </t>
  </si>
  <si>
    <t>Наталія ТОСТОПАЛОВА</t>
  </si>
  <si>
    <t>В.о. декана хіміко-технологічного факультету</t>
  </si>
  <si>
    <r>
      <t xml:space="preserve">Ухвалено на засіданні Вченої ради хіміко-технологічного факультету, протокол № </t>
    </r>
    <r>
      <rPr>
        <u val="single"/>
        <sz val="48"/>
        <color indexed="8"/>
        <rFont val="Arial"/>
        <family val="2"/>
      </rPr>
      <t>3</t>
    </r>
    <r>
      <rPr>
        <sz val="48"/>
        <color indexed="8"/>
        <rFont val="Arial"/>
        <family val="2"/>
      </rPr>
      <t xml:space="preserve"> від "</t>
    </r>
    <r>
      <rPr>
        <u val="single"/>
        <sz val="48"/>
        <color indexed="8"/>
        <rFont val="Arial"/>
        <family val="2"/>
      </rPr>
      <t>28</t>
    </r>
    <r>
      <rPr>
        <sz val="48"/>
        <color indexed="8"/>
        <rFont val="Arial"/>
        <family val="2"/>
      </rPr>
      <t xml:space="preserve">" </t>
    </r>
    <r>
      <rPr>
        <u val="single"/>
        <sz val="48"/>
        <color indexed="8"/>
        <rFont val="Arial"/>
        <family val="2"/>
      </rPr>
      <t>квітня</t>
    </r>
    <r>
      <rPr>
        <sz val="48"/>
        <color indexed="8"/>
        <rFont val="Arial"/>
        <family val="2"/>
      </rPr>
      <t xml:space="preserve"> 2021 р.</t>
    </r>
  </si>
  <si>
    <r>
      <t>Ухвалено на засіданні Вченої ради хіміко-технологічного факультету, протокол № 4 від "</t>
    </r>
    <r>
      <rPr>
        <b/>
        <u val="single"/>
        <sz val="36"/>
        <color indexed="8"/>
        <rFont val="Arial"/>
        <family val="2"/>
      </rPr>
      <t>28</t>
    </r>
    <r>
      <rPr>
        <b/>
        <sz val="36"/>
        <color indexed="8"/>
        <rFont val="Arial"/>
        <family val="2"/>
      </rPr>
      <t xml:space="preserve">" </t>
    </r>
    <r>
      <rPr>
        <b/>
        <u val="single"/>
        <sz val="36"/>
        <color indexed="8"/>
        <rFont val="Arial"/>
        <family val="2"/>
      </rPr>
      <t>квітня</t>
    </r>
    <r>
      <rPr>
        <b/>
        <sz val="36"/>
        <color indexed="8"/>
        <rFont val="Arial"/>
        <family val="2"/>
      </rPr>
      <t xml:space="preserve"> 2021 р.</t>
    </r>
  </si>
  <si>
    <t>Хімічні технології неорганічних речовин та водоочищення</t>
  </si>
  <si>
    <t>Технологія органо-мінеральних добрив</t>
  </si>
  <si>
    <t>Сучасні методи водопідготовки</t>
  </si>
  <si>
    <t>Технологiї електрохiмiчних виробництв</t>
  </si>
  <si>
    <t>Загальна хімічна технологія 2. Хіміко-технологічні схеми</t>
  </si>
  <si>
    <t>Контроль та керування хіміко-технологічними процесами</t>
  </si>
  <si>
    <t>К-ть здобувач, які вибрали
дисципліну</t>
  </si>
  <si>
    <t>6</t>
  </si>
  <si>
    <t>8</t>
  </si>
  <si>
    <t>14</t>
  </si>
  <si>
    <t>10</t>
  </si>
  <si>
    <t>Разом нормативних ОК циклу загальної підготовки:</t>
  </si>
  <si>
    <t>Разом нормативних ОК циклу професійної підготовки:</t>
  </si>
  <si>
    <t>ВСЬОГО НОРМАТИВНИХ:</t>
  </si>
  <si>
    <t>31</t>
  </si>
  <si>
    <t>Разом вибіркових ОК циклу професійної підготовки:</t>
  </si>
  <si>
    <t>ВСЬОГО ВИБІРКОВИХ:</t>
  </si>
  <si>
    <t>Загальна кількість:</t>
  </si>
  <si>
    <t>(прийому студентів 2018 р.) (перехідний)</t>
  </si>
  <si>
    <t>ХН-81 (13+0); ХН-82 (12+0)</t>
  </si>
  <si>
    <t>Англійська мова професійного спрямування 2 Англійська мова для професійно-орієнтованого спілкування. Ділове мовлення</t>
  </si>
  <si>
    <t>Технологія неорганічних кислот і солей - 1</t>
  </si>
  <si>
    <t>Технологія неорганічних кислот і солей - 2. Курсовий проект</t>
  </si>
  <si>
    <t xml:space="preserve">Технологія зв'язаного азоту - 1 </t>
  </si>
  <si>
    <t>Технологія зв'язаного азоту - 2. Курсова робота</t>
  </si>
  <si>
    <t>Основи проектування неорганічних виробництв</t>
  </si>
  <si>
    <t>11.04 - 15.05.22</t>
  </si>
  <si>
    <t>13.06 - 30.06.22</t>
  </si>
  <si>
    <t>Навчальна дисципліна з екологічної безпеки</t>
  </si>
  <si>
    <t xml:space="preserve">Переддипломна практика </t>
  </si>
  <si>
    <r>
      <rPr>
        <b/>
        <sz val="36"/>
        <rFont val="Arial"/>
        <family val="2"/>
      </rPr>
      <t>Освітні компоненти
(навчальні дисципліни, курсові проекти (роботи), практики, кваліфікаційна робота</t>
    </r>
    <r>
      <rPr>
        <b/>
        <sz val="48"/>
        <rFont val="Arial"/>
        <family val="2"/>
      </rPr>
      <t>)</t>
    </r>
  </si>
  <si>
    <t>Освітній компонент 10 Ф-Каталогу</t>
  </si>
  <si>
    <t>Іноземна мова професійного спрямування з ЗУ-каталогу</t>
  </si>
  <si>
    <t>34</t>
  </si>
  <si>
    <t>9</t>
  </si>
  <si>
    <t>4</t>
  </si>
  <si>
    <t>Графіки</t>
  </si>
  <si>
    <t>Технічних та програмних засобів</t>
  </si>
  <si>
    <t>Освітній компонент 1 з ЗУ-Каталогу</t>
  </si>
  <si>
    <t>Освітній компонент 2 з ЗУ-Каталогу</t>
  </si>
  <si>
    <t>Іноземна мова професійного спрямування 1. Практичний курс іноземної мови для професійного спілкування І</t>
  </si>
  <si>
    <t>на 2020/2021 навчальний рік</t>
  </si>
  <si>
    <t>(прийому студентів  2021 р.)</t>
  </si>
  <si>
    <r>
      <t>Спеціальність</t>
    </r>
    <r>
      <rPr>
        <sz val="38"/>
        <rFont val="Arial"/>
        <family val="2"/>
      </rPr>
      <t xml:space="preserve"> (код і назва)</t>
    </r>
  </si>
  <si>
    <t xml:space="preserve">     </t>
  </si>
  <si>
    <t>______________________Анатолій Мельниченко</t>
  </si>
  <si>
    <t xml:space="preserve">За освітньо-професійною програмою магістерської підготовки  (спеціалізацією)   </t>
  </si>
  <si>
    <t>Хімічні технології неорганічних, електродних матеріалів та водоочищення</t>
  </si>
  <si>
    <t>1 рік 4 міс.</t>
  </si>
  <si>
    <t>Освітній ступінь</t>
  </si>
  <si>
    <t>Магістр</t>
  </si>
  <si>
    <t>магістр з хімічних технологій           та інженерії</t>
  </si>
  <si>
    <t>ХН-11мп(21+0)</t>
  </si>
  <si>
    <t>лекції</t>
  </si>
  <si>
    <t>Практичні (комп'ют. практикум)</t>
  </si>
  <si>
    <t>з урахуван. Інд занять</t>
  </si>
  <si>
    <t>за  НП</t>
  </si>
  <si>
    <t>Інтелектуальна власність та патентознавство 1 Право інтелектуальної власності</t>
  </si>
  <si>
    <t>Інтелектуальної власності та приватного права</t>
  </si>
  <si>
    <t>Інтелектуальна власність та патентознавство 2 Патентознавство та набуття прав</t>
  </si>
  <si>
    <t>Конструювання машин</t>
  </si>
  <si>
    <t>Основи інженерії та технології сталого розвитку</t>
  </si>
  <si>
    <t>Математичних методів системного аналізу</t>
  </si>
  <si>
    <t>Практичний курс іншомовного ділового спілкування</t>
  </si>
  <si>
    <t>Комерціалізація наукових розробок</t>
  </si>
  <si>
    <t>Економіки та підприємництва</t>
  </si>
  <si>
    <t xml:space="preserve">Сучасні методи кондиціювання та очищення води </t>
  </si>
  <si>
    <t>Курсовий проєкт з сучасних методів кондиціювання та очищення води</t>
  </si>
  <si>
    <t>Корозія і методи захисту матеріалів від корозії</t>
  </si>
  <si>
    <t>Фізико-хімія сучасних неорганічних матеріалів 1</t>
  </si>
  <si>
    <t>Фізико-хімія сучасних неорганічних матеріалів 2</t>
  </si>
  <si>
    <t>Курсова робота з фізико-хімії сучасних неорганічних матеріалів</t>
  </si>
  <si>
    <t xml:space="preserve"> Дослідницький (науковий) компонент </t>
  </si>
  <si>
    <t>Наукова робота за темою магістерської дисертації 1 Основи наукових досліджень</t>
  </si>
  <si>
    <t>Наукова робота за темою магістерської дисертації 2 Наукова робота за темою магістерської дисертації</t>
  </si>
  <si>
    <t>ВСЬОГО  НОРМАТИВНИХ</t>
  </si>
  <si>
    <t>2.1. Цикл професійної підготовки (Вибіркові освітні компоненти з факультетського/кафедрального Каталогу)</t>
  </si>
  <si>
    <t>Назва кафедр</t>
  </si>
  <si>
    <t>К-ть.здоб, які вибрали дисц.</t>
  </si>
  <si>
    <t>Освітній компонент 1 з Ф-Каталогу</t>
  </si>
  <si>
    <t>Новітні тенденції розвитку технологій гетерогенних каталізаторів</t>
  </si>
  <si>
    <t>Промисловий каталіз та технологія каталізаторів</t>
  </si>
  <si>
    <t>Сучасні методи приготування та дослідження каталізаторів і адсорбентів</t>
  </si>
  <si>
    <t>Освітній компонент 2 з Ф-Каталогу</t>
  </si>
  <si>
    <t>Сучасні інструментальні методи аналізу в хімії</t>
  </si>
  <si>
    <t>Новітні методи дослідження та аналізу матеріалів у хімії та фармаціїів</t>
  </si>
  <si>
    <t>Прецизійні методи аналізу неорганічних речовин</t>
  </si>
  <si>
    <t>Освітній компонент 3 з Ф-Каталогу</t>
  </si>
  <si>
    <t>Сучасні методи очищення побутових і промислових стічних вод та їх повторне використання</t>
  </si>
  <si>
    <t xml:space="preserve">Інноваційні адсорбенти і фотокаталізатори хімічних технологій </t>
  </si>
  <si>
    <t>Новітні хімічні технології адсорбентів і фотокаталізаторів</t>
  </si>
  <si>
    <t>Освітній компонент 4 з Ф-Каталогу</t>
  </si>
  <si>
    <t>Інформаційне забезпечення наукових досліджень</t>
  </si>
  <si>
    <t>Advanced Process Control</t>
  </si>
  <si>
    <t>Сучасні методи керування хіміко-технологічними процесами</t>
  </si>
  <si>
    <t>Комп'ютерні технології в процесах неорганічних виробництв</t>
  </si>
  <si>
    <t>Оптимізація хіміко-технологічних процесів та систем</t>
  </si>
  <si>
    <t>ВСЬОГО  ВИБІРКОВИХ</t>
  </si>
  <si>
    <r>
      <t>РГР</t>
    </r>
    <r>
      <rPr>
        <sz val="40"/>
        <rFont val="Arial"/>
        <family val="2"/>
      </rPr>
      <t xml:space="preserve"> - розрахунково-графічна робота;</t>
    </r>
  </si>
  <si>
    <r>
      <t>РР</t>
    </r>
    <r>
      <rPr>
        <sz val="40"/>
        <rFont val="Arial"/>
        <family val="2"/>
      </rPr>
      <t xml:space="preserve"> - розрахункова робота;</t>
    </r>
  </si>
  <si>
    <r>
      <t>ГР</t>
    </r>
    <r>
      <rPr>
        <sz val="40"/>
        <rFont val="Arial"/>
        <family val="2"/>
      </rPr>
      <t xml:space="preserve"> - графічна робота;</t>
    </r>
  </si>
  <si>
    <r>
      <t>ДКР</t>
    </r>
    <r>
      <rPr>
        <sz val="40"/>
        <rFont val="Arial"/>
        <family val="2"/>
      </rPr>
      <t xml:space="preserve"> - домашня контрольна робота (виконується під час СРС)</t>
    </r>
  </si>
  <si>
    <r>
      <t xml:space="preserve">Ухвалено на засіданні Вченої ради хіміко-технологічного факультету, протокол № </t>
    </r>
    <r>
      <rPr>
        <b/>
        <u val="single"/>
        <sz val="40"/>
        <rFont val="Arial"/>
        <family val="2"/>
      </rPr>
      <t>3</t>
    </r>
    <r>
      <rPr>
        <b/>
        <sz val="40"/>
        <rFont val="Arial"/>
        <family val="2"/>
      </rPr>
      <t xml:space="preserve"> від "</t>
    </r>
    <r>
      <rPr>
        <b/>
        <u val="single"/>
        <sz val="40"/>
        <rFont val="Arial"/>
        <family val="2"/>
      </rPr>
      <t>27</t>
    </r>
    <r>
      <rPr>
        <b/>
        <sz val="40"/>
        <rFont val="Arial"/>
        <family val="2"/>
      </rPr>
      <t xml:space="preserve">" </t>
    </r>
    <r>
      <rPr>
        <b/>
        <u val="single"/>
        <sz val="40"/>
        <rFont val="Arial"/>
        <family val="2"/>
      </rPr>
      <t>квітня</t>
    </r>
    <r>
      <rPr>
        <b/>
        <sz val="40"/>
        <rFont val="Arial"/>
        <family val="2"/>
      </rPr>
      <t xml:space="preserve"> 2021 р.</t>
    </r>
  </si>
  <si>
    <t>В.о. завідувача каф. ТНРВ та ЗХТ</t>
  </si>
  <si>
    <t>ПРИМІТКА: складається на кожний навчальний рік окремо відповідно до навчального плану.</t>
  </si>
  <si>
    <t>*</t>
  </si>
  <si>
    <t>Кількість студентів, які вибрали дисципліну</t>
  </si>
  <si>
    <t xml:space="preserve">          ЗАТВЕРДЖУЮ</t>
  </si>
  <si>
    <t>Факультет (інститут)</t>
  </si>
  <si>
    <t>ХТФ</t>
  </si>
  <si>
    <t xml:space="preserve">    Проректор з навчальної роботи   КПІ 
            ім. Ігоря Сікорського</t>
  </si>
  <si>
    <t>Спеціальність (код і назва)</t>
  </si>
  <si>
    <t>161  Хімічні технології та інженерія</t>
  </si>
  <si>
    <t xml:space="preserve">за освітньо-професійною програмою магістерської підготовки </t>
  </si>
  <si>
    <t xml:space="preserve">                                     ___________________Анатолій МЕЛЬНИЧЕНКО                                       </t>
  </si>
  <si>
    <r>
      <t xml:space="preserve"> </t>
    </r>
    <r>
      <rPr>
        <sz val="26"/>
        <rFont val="Arial"/>
        <family val="2"/>
      </rPr>
      <t xml:space="preserve">                                                                  </t>
    </r>
  </si>
  <si>
    <t>магістр з хімічних технологій та інженерії</t>
  </si>
  <si>
    <r>
      <t xml:space="preserve">"_____"_________________ </t>
    </r>
    <r>
      <rPr>
        <b/>
        <sz val="26"/>
        <rFont val="Arial"/>
        <family val="2"/>
      </rPr>
      <t>2021 р.</t>
    </r>
  </si>
  <si>
    <t>магістр</t>
  </si>
  <si>
    <t>технології неорганічних речовин, водоочищення та загальної хімічної технології</t>
  </si>
  <si>
    <t xml:space="preserve">Освітні компоненти
(навчальні дисципліни, курсові проекти (роботи), практики, кваліфікаційна робота)
</t>
  </si>
  <si>
    <t>Обсяг
дисцип-ліни</t>
  </si>
  <si>
    <t>Розподіл аудиторних годин на тиждень за курсами і семестрами</t>
  </si>
  <si>
    <t>ХН-01мп (6+2)</t>
  </si>
  <si>
    <t>ХН-01мп (6+2д)</t>
  </si>
  <si>
    <t xml:space="preserve">Лекції  </t>
  </si>
  <si>
    <t>Практ.
(комп.практ)</t>
  </si>
  <si>
    <t xml:space="preserve">Лаборатор
</t>
  </si>
  <si>
    <t xml:space="preserve"> 18 тижнів</t>
  </si>
  <si>
    <t>18  тижнів</t>
  </si>
  <si>
    <t xml:space="preserve">Дослідницький (науковий) компонент </t>
  </si>
  <si>
    <t>Практика</t>
  </si>
  <si>
    <t>Робота над магістерською дисертацією</t>
  </si>
  <si>
    <t>ВСЬОГО  нормативних :</t>
  </si>
  <si>
    <t>Закальна кількість :</t>
  </si>
  <si>
    <r>
      <t>РГР</t>
    </r>
    <r>
      <rPr>
        <sz val="20"/>
        <rFont val="Arial"/>
        <family val="2"/>
      </rPr>
      <t xml:space="preserve"> - розрахунково-графічна робота;</t>
    </r>
  </si>
  <si>
    <r>
      <t>РР</t>
    </r>
    <r>
      <rPr>
        <sz val="20"/>
        <rFont val="Arial"/>
        <family val="2"/>
      </rPr>
      <t xml:space="preserve"> - розрахункова робота;</t>
    </r>
  </si>
  <si>
    <r>
      <t>ГР</t>
    </r>
    <r>
      <rPr>
        <sz val="20"/>
        <rFont val="Arial"/>
        <family val="2"/>
      </rPr>
      <t xml:space="preserve"> - графічна робота;</t>
    </r>
  </si>
  <si>
    <r>
      <t>ДКР</t>
    </r>
    <r>
      <rPr>
        <sz val="20"/>
        <rFont val="Arial"/>
        <family val="2"/>
      </rPr>
      <t xml:space="preserve"> - домашня контрольна робота (виконується під час СРС)</t>
    </r>
  </si>
  <si>
    <t>Б -  кількість здобувачів, які навчаються за кошти державного бюджету</t>
  </si>
  <si>
    <t xml:space="preserve">К -  кількість здобувачів, які навчаються за кошти фізичних та /або юридичних осіб  </t>
  </si>
  <si>
    <t>№</t>
  </si>
  <si>
    <t>АТЕСТАЦІЯ ЗДОБУВАЧІВ</t>
  </si>
  <si>
    <t>01.09 - 26.10.2021 р.</t>
  </si>
  <si>
    <t>Захист магістерської дисертації</t>
  </si>
  <si>
    <t>20.12 - 31.12 2021 р.</t>
  </si>
  <si>
    <t xml:space="preserve">        РОЗПОДІЛ   ГОДИН ПО ПІДГОТОВЦІ ТА ЗАХИСТУ МАГІСТЕРСЬКОЇ ДИСЕРТАЦІЇ                                                            </t>
  </si>
  <si>
    <t>Норма в годинах
на 1 здобувача</t>
  </si>
  <si>
    <t>Кількість
здобувач</t>
  </si>
  <si>
    <t>Всього
годин</t>
  </si>
  <si>
    <t>30</t>
  </si>
  <si>
    <t>1,5</t>
  </si>
  <si>
    <t>ЕК</t>
  </si>
  <si>
    <t>40</t>
  </si>
  <si>
    <t>Ухвалено на засіданні Вченої ради  інституту (факультету), ПРОТОКОЛ №3 від 27 квітня 2021 р.</t>
  </si>
  <si>
    <t>В.о. завідувача кафедри ТНРВ та ЗХТ</t>
  </si>
  <si>
    <t>/Наталія ТОЛСТОПАЛОВА/</t>
  </si>
  <si>
    <t xml:space="preserve"> Декан факультету</t>
  </si>
  <si>
    <t>/Ольга ЛІНЮЧЕВА/</t>
  </si>
  <si>
    <t xml:space="preserve">За освітньо-науковою програмою магістерської підготовки  (спеціалізацією)   </t>
  </si>
  <si>
    <t>1 рік 9 міс.</t>
  </si>
  <si>
    <t>ХН-11мн(3+0)</t>
  </si>
  <si>
    <t xml:space="preserve">Інтелектуальна власність та патентознавство 2 Патентознавство та набуття прав  
</t>
  </si>
  <si>
    <t>Практичний курс іншомовного наукового спілкування. Практичний курс іноземної мови для наукового спілкування 1</t>
  </si>
  <si>
    <t>К-ть.здоб які обрали дисц</t>
  </si>
  <si>
    <t>Новітні методи дослідження та аналізу матеріалів у хімії та фармації</t>
  </si>
  <si>
    <t xml:space="preserve">Інноваційні адсорбенти і фотокакалізатори хімічних технологій </t>
  </si>
  <si>
    <t>ВСЬОГО  ВИБІРКОВИХ:</t>
  </si>
  <si>
    <t xml:space="preserve">                               на 2021/2022 навчальний рік</t>
  </si>
  <si>
    <t xml:space="preserve">за освітньо-науковою програмою магістерської підготовки </t>
  </si>
  <si>
    <t>Розподіл аудиторних годин на тиждень за
курсами і семестрами</t>
  </si>
  <si>
    <t>ХН-01мн (3+0)</t>
  </si>
  <si>
    <t>Індивідуальні
 заняття</t>
  </si>
  <si>
    <t>Практикум з іншомовного наукового спілкування - 2. Іноземна мова для науковців</t>
  </si>
  <si>
    <t>Математичні методи оптимізації</t>
  </si>
  <si>
    <t>Автоматичне регулювання та управління технологічними процесами у виробництві</t>
  </si>
  <si>
    <t>Педагогіка вищої школи</t>
  </si>
  <si>
    <t>Психологiї та педагогiки</t>
  </si>
  <si>
    <t>Інноваційні хімічні технології</t>
  </si>
  <si>
    <t>Курсова робота з дисципліни Інноваційні хімічні технології</t>
  </si>
  <si>
    <t>х</t>
  </si>
  <si>
    <t>Наукова робота за темою магістерської дисертації - 3. Науково-дослідна робота за темою магістерської дисертації</t>
  </si>
  <si>
    <t>Науково-дослідна практика</t>
  </si>
  <si>
    <t>2.1.  Цикл професійної підготовки (Вибіркові освітні комоненти з факультетського/ кафедрального Каталогів)</t>
  </si>
  <si>
    <t>К-ть.здоб
які вибр.
дисципл</t>
  </si>
  <si>
    <t>Освітній компонент №14</t>
  </si>
  <si>
    <t>31.01-06.03.2022</t>
  </si>
  <si>
    <t>16.05 - 31.05.2022 р.</t>
  </si>
  <si>
    <t xml:space="preserve">        РОЗПОДІЛ   ГОДИН ПО ПІДГОТОВЦІ ТА ЗАХИСТУ МАГІСТЕРСЬКОЇ ДИСЕРТАЦІЇ                                                      </t>
  </si>
  <si>
    <t>Кількість
здобувачів</t>
  </si>
  <si>
    <t>33</t>
  </si>
</sst>
</file>

<file path=xl/styles.xml><?xml version="1.0" encoding="utf-8"?>
<styleSheet xmlns="http://schemas.openxmlformats.org/spreadsheetml/2006/main">
  <numFmts count="3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146">
    <font>
      <sz val="11"/>
      <color indexed="8"/>
      <name val="Calibri"/>
      <family val="2"/>
    </font>
    <font>
      <sz val="10"/>
      <name val="Arial Cyr"/>
      <family val="0"/>
    </font>
    <font>
      <b/>
      <sz val="36"/>
      <name val="Arial"/>
      <family val="2"/>
    </font>
    <font>
      <sz val="36"/>
      <name val="Arial"/>
      <family val="2"/>
    </font>
    <font>
      <b/>
      <sz val="48"/>
      <name val="Arial"/>
      <family val="2"/>
    </font>
    <font>
      <b/>
      <sz val="40"/>
      <name val="Arial Cyr"/>
      <family val="2"/>
    </font>
    <font>
      <b/>
      <sz val="36"/>
      <name val="Arial Cyr"/>
      <family val="2"/>
    </font>
    <font>
      <b/>
      <sz val="26"/>
      <name val="Arial"/>
      <family val="2"/>
    </font>
    <font>
      <sz val="36"/>
      <name val="Arial Cyr"/>
      <family val="2"/>
    </font>
    <font>
      <sz val="38"/>
      <name val="Arial Cyr"/>
      <family val="2"/>
    </font>
    <font>
      <b/>
      <sz val="48"/>
      <name val="Arial Cyr"/>
      <family val="2"/>
    </font>
    <font>
      <sz val="38"/>
      <name val="Arial"/>
      <family val="2"/>
    </font>
    <font>
      <b/>
      <sz val="38"/>
      <name val="Arial"/>
      <family val="2"/>
    </font>
    <font>
      <b/>
      <sz val="28"/>
      <name val="Arial"/>
      <family val="2"/>
    </font>
    <font>
      <sz val="28"/>
      <name val="Arial Cyr"/>
      <family val="2"/>
    </font>
    <font>
      <sz val="28"/>
      <name val="Arial"/>
      <family val="2"/>
    </font>
    <font>
      <sz val="40"/>
      <name val="Arial"/>
      <family val="2"/>
    </font>
    <font>
      <sz val="10"/>
      <name val="Arial"/>
      <family val="2"/>
    </font>
    <font>
      <sz val="26"/>
      <name val="Arial"/>
      <family val="2"/>
    </font>
    <font>
      <sz val="14"/>
      <name val="Arial"/>
      <family val="2"/>
    </font>
    <font>
      <sz val="20"/>
      <name val="Arial Cyr"/>
      <family val="2"/>
    </font>
    <font>
      <b/>
      <sz val="30"/>
      <name val="Arial Cyr"/>
      <family val="2"/>
    </font>
    <font>
      <sz val="30"/>
      <name val="Arial Cyr"/>
      <family val="2"/>
    </font>
    <font>
      <sz val="25"/>
      <name val="Arial Cyr"/>
      <family val="2"/>
    </font>
    <font>
      <sz val="20"/>
      <name val="Arial"/>
      <family val="2"/>
    </font>
    <font>
      <b/>
      <sz val="12"/>
      <name val="Arial"/>
      <family val="2"/>
    </font>
    <font>
      <sz val="24"/>
      <name val="Arial"/>
      <family val="2"/>
    </font>
    <font>
      <b/>
      <sz val="40"/>
      <name val="Arial"/>
      <family val="2"/>
    </font>
    <font>
      <b/>
      <sz val="24"/>
      <name val="Arial"/>
      <family val="2"/>
    </font>
    <font>
      <b/>
      <sz val="26"/>
      <name val="Arial Cyr"/>
      <family val="2"/>
    </font>
    <font>
      <b/>
      <sz val="22"/>
      <name val="Arial"/>
      <family val="2"/>
    </font>
    <font>
      <b/>
      <sz val="20"/>
      <name val="Arial"/>
      <family val="2"/>
    </font>
    <font>
      <b/>
      <sz val="32"/>
      <name val="Arial Cyr"/>
      <family val="2"/>
    </font>
    <font>
      <b/>
      <sz val="16"/>
      <name val="Arial"/>
      <family val="2"/>
    </font>
    <font>
      <sz val="11"/>
      <name val="Arial"/>
      <family val="2"/>
    </font>
    <font>
      <b/>
      <sz val="58"/>
      <name val="Arial"/>
      <family val="2"/>
    </font>
    <font>
      <sz val="58"/>
      <name val="Arial"/>
      <family val="2"/>
    </font>
    <font>
      <b/>
      <sz val="60"/>
      <name val="Arial"/>
      <family val="2"/>
    </font>
    <font>
      <b/>
      <sz val="11"/>
      <name val="Arial"/>
      <family val="2"/>
    </font>
    <font>
      <b/>
      <sz val="50"/>
      <name val="Arial"/>
      <family val="2"/>
    </font>
    <font>
      <b/>
      <sz val="60"/>
      <name val="Times New Roman"/>
      <family val="1"/>
    </font>
    <font>
      <sz val="60"/>
      <name val="Arial"/>
      <family val="2"/>
    </font>
    <font>
      <b/>
      <sz val="44"/>
      <name val="Arial"/>
      <family val="2"/>
    </font>
    <font>
      <b/>
      <sz val="18"/>
      <name val="Arial"/>
      <family val="2"/>
    </font>
    <font>
      <b/>
      <i/>
      <sz val="12"/>
      <name val="Arial"/>
      <family val="2"/>
    </font>
    <font>
      <sz val="48"/>
      <name val="Arial"/>
      <family val="2"/>
    </font>
    <font>
      <b/>
      <i/>
      <sz val="28"/>
      <name val="Arial"/>
      <family val="2"/>
    </font>
    <font>
      <sz val="12"/>
      <name val="Arial"/>
      <family val="2"/>
    </font>
    <font>
      <b/>
      <sz val="10"/>
      <name val="Arial Cyr"/>
      <family val="0"/>
    </font>
    <font>
      <b/>
      <sz val="72"/>
      <name val="Arial"/>
      <family val="2"/>
    </font>
    <font>
      <b/>
      <sz val="30"/>
      <name val="Arial"/>
      <family val="2"/>
    </font>
    <font>
      <b/>
      <sz val="44"/>
      <name val="Arial Cyr"/>
      <family val="2"/>
    </font>
    <font>
      <sz val="44"/>
      <name val="Arial Cyr"/>
      <family val="2"/>
    </font>
    <font>
      <sz val="44"/>
      <name val="Arial"/>
      <family val="2"/>
    </font>
    <font>
      <sz val="30"/>
      <name val="Arial"/>
      <family val="2"/>
    </font>
    <font>
      <b/>
      <sz val="42"/>
      <name val="Arial Cyr"/>
      <family val="2"/>
    </font>
    <font>
      <sz val="42"/>
      <name val="Arial Cyr"/>
      <family val="2"/>
    </font>
    <font>
      <b/>
      <sz val="32"/>
      <name val="Arial"/>
      <family val="2"/>
    </font>
    <font>
      <b/>
      <sz val="34"/>
      <name val="Arial"/>
      <family val="2"/>
    </font>
    <font>
      <b/>
      <sz val="24"/>
      <name val="Arial Cyr"/>
      <family val="2"/>
    </font>
    <font>
      <sz val="26"/>
      <name val="Arial Cyr"/>
      <family val="2"/>
    </font>
    <font>
      <sz val="72"/>
      <name val="Arial"/>
      <family val="2"/>
    </font>
    <font>
      <sz val="48"/>
      <name val="Arial Cyr"/>
      <family val="2"/>
    </font>
    <font>
      <b/>
      <sz val="42"/>
      <name val="Arial"/>
      <family val="2"/>
    </font>
    <font>
      <b/>
      <sz val="28"/>
      <name val="Arial Cyr"/>
      <family val="2"/>
    </font>
    <font>
      <b/>
      <sz val="20"/>
      <name val="Arial Cyr"/>
      <family val="2"/>
    </font>
    <font>
      <b/>
      <u val="single"/>
      <sz val="40"/>
      <name val="Arial"/>
      <family val="2"/>
    </font>
    <font>
      <b/>
      <sz val="54"/>
      <name val="Arial"/>
      <family val="2"/>
    </font>
    <font>
      <b/>
      <sz val="56"/>
      <name val="Arial"/>
      <family val="2"/>
    </font>
    <font>
      <sz val="54"/>
      <name val="Arial"/>
      <family val="2"/>
    </font>
    <font>
      <b/>
      <sz val="54"/>
      <name val="Times New Roman"/>
      <family val="1"/>
    </font>
    <font>
      <b/>
      <sz val="46"/>
      <name val="Arial"/>
      <family val="2"/>
    </font>
    <font>
      <sz val="42"/>
      <name val="Arial"/>
      <family val="2"/>
    </font>
    <font>
      <sz val="50"/>
      <name val="Arial"/>
      <family val="2"/>
    </font>
    <font>
      <sz val="56"/>
      <name val="Arial"/>
      <family val="2"/>
    </font>
    <font>
      <b/>
      <sz val="56"/>
      <name val="Times New Roman"/>
      <family val="1"/>
    </font>
    <font>
      <b/>
      <sz val="58"/>
      <name val="Times New Roman"/>
      <family val="1"/>
    </font>
    <font>
      <b/>
      <sz val="54"/>
      <color indexed="8"/>
      <name val="Arial"/>
      <family val="2"/>
    </font>
    <font>
      <sz val="8"/>
      <name val="Calibri"/>
      <family val="2"/>
    </font>
    <font>
      <sz val="22"/>
      <name val="Arial"/>
      <family val="2"/>
    </font>
    <font>
      <b/>
      <i/>
      <sz val="36"/>
      <name val="Arial"/>
      <family val="2"/>
    </font>
    <font>
      <sz val="48"/>
      <color indexed="8"/>
      <name val="Arial"/>
      <family val="2"/>
    </font>
    <font>
      <u val="single"/>
      <sz val="48"/>
      <color indexed="8"/>
      <name val="Arial"/>
      <family val="2"/>
    </font>
    <font>
      <b/>
      <sz val="43"/>
      <name val="Arial"/>
      <family val="2"/>
    </font>
    <font>
      <b/>
      <sz val="10"/>
      <name val="Arial"/>
      <family val="2"/>
    </font>
    <font>
      <b/>
      <u val="single"/>
      <sz val="36"/>
      <name val="Arial"/>
      <family val="2"/>
    </font>
    <font>
      <b/>
      <sz val="14"/>
      <name val="Arial"/>
      <family val="2"/>
    </font>
    <font>
      <b/>
      <sz val="33"/>
      <name val="Arial"/>
      <family val="2"/>
    </font>
    <font>
      <sz val="18"/>
      <name val="Arial"/>
      <family val="2"/>
    </font>
    <font>
      <sz val="18"/>
      <name val="Arial Cyr"/>
      <family val="2"/>
    </font>
    <font>
      <i/>
      <sz val="10"/>
      <name val="Arial Cyr"/>
      <family val="2"/>
    </font>
    <font>
      <sz val="16"/>
      <name val="Arial"/>
      <family val="2"/>
    </font>
    <font>
      <b/>
      <sz val="36"/>
      <color indexed="8"/>
      <name val="Arial"/>
      <family val="2"/>
    </font>
    <font>
      <b/>
      <u val="single"/>
      <sz val="36"/>
      <color indexed="8"/>
      <name val="Arial"/>
      <family val="2"/>
    </font>
    <font>
      <b/>
      <sz val="48"/>
      <color indexed="8"/>
      <name val="Arial"/>
      <family val="2"/>
    </font>
    <font>
      <b/>
      <u val="single"/>
      <sz val="48"/>
      <color indexed="8"/>
      <name val="Arial"/>
      <family val="2"/>
    </font>
    <font>
      <b/>
      <sz val="60"/>
      <color indexed="8"/>
      <name val="Arial"/>
      <family val="2"/>
    </font>
    <font>
      <b/>
      <i/>
      <sz val="28"/>
      <color indexed="8"/>
      <name val="Arial"/>
      <family val="2"/>
    </font>
    <font>
      <sz val="26"/>
      <color indexed="8"/>
      <name val="Arial"/>
      <family val="2"/>
    </font>
    <font>
      <sz val="40"/>
      <color indexed="8"/>
      <name val="Arial"/>
      <family val="2"/>
    </font>
    <font>
      <b/>
      <sz val="44"/>
      <color indexed="8"/>
      <name val="Arial"/>
      <family val="2"/>
    </font>
    <font>
      <sz val="36"/>
      <color indexed="8"/>
      <name val="Calibri"/>
      <family val="2"/>
    </font>
    <font>
      <sz val="28"/>
      <color indexed="8"/>
      <name val="Calibri"/>
      <family val="2"/>
    </font>
    <font>
      <b/>
      <sz val="40"/>
      <color indexed="8"/>
      <name val="Arial"/>
      <family val="2"/>
    </font>
    <font>
      <b/>
      <i/>
      <sz val="40"/>
      <color indexed="10"/>
      <name val="Arial"/>
      <family val="2"/>
    </font>
    <font>
      <sz val="22"/>
      <color indexed="8"/>
      <name val="Calibri"/>
      <family val="2"/>
    </font>
    <font>
      <sz val="48"/>
      <color indexed="8"/>
      <name val="Calibri"/>
      <family val="2"/>
    </font>
    <font>
      <b/>
      <sz val="58"/>
      <color indexed="8"/>
      <name val="Arial"/>
      <family val="2"/>
    </font>
    <font>
      <b/>
      <sz val="52"/>
      <color indexed="8"/>
      <name val="Arial"/>
      <family val="2"/>
    </font>
    <font>
      <sz val="58"/>
      <color indexed="8"/>
      <name val="Calibri"/>
      <family val="2"/>
    </font>
    <font>
      <b/>
      <sz val="52"/>
      <name val="Arial"/>
      <family val="2"/>
    </font>
    <font>
      <b/>
      <sz val="78"/>
      <name val="Arial"/>
      <family val="2"/>
    </font>
    <font>
      <sz val="40"/>
      <name val="Arial Cyr"/>
      <family val="0"/>
    </font>
    <font>
      <b/>
      <u val="single"/>
      <sz val="36"/>
      <name val="Arial Cyr"/>
      <family val="2"/>
    </font>
    <font>
      <u val="single"/>
      <sz val="36"/>
      <name val="Arial Cyr"/>
      <family val="2"/>
    </font>
    <font>
      <u val="single"/>
      <sz val="36"/>
      <name val="Arial"/>
      <family val="2"/>
    </font>
    <font>
      <u val="single"/>
      <sz val="26"/>
      <name val="Arial"/>
      <family val="2"/>
    </font>
    <font>
      <u val="single"/>
      <sz val="10"/>
      <name val="Arial Cyr"/>
      <family val="2"/>
    </font>
    <font>
      <sz val="32"/>
      <name val="Arial"/>
      <family val="2"/>
    </font>
    <font>
      <b/>
      <u val="single"/>
      <sz val="30"/>
      <name val="Arial"/>
      <family val="2"/>
    </font>
    <font>
      <b/>
      <sz val="48"/>
      <color indexed="9"/>
      <name val="Arial"/>
      <family val="2"/>
    </font>
    <font>
      <sz val="24"/>
      <name val="Arial Cyr"/>
      <family val="0"/>
    </font>
    <font>
      <b/>
      <i/>
      <sz val="26"/>
      <name val="Arial"/>
      <family val="2"/>
    </font>
    <font>
      <b/>
      <sz val="34"/>
      <name val="Arial Cyr"/>
      <family val="2"/>
    </font>
    <font>
      <b/>
      <u val="single"/>
      <sz val="48"/>
      <name val="Arial"/>
      <family val="2"/>
    </font>
    <font>
      <b/>
      <sz val="48"/>
      <color indexed="8"/>
      <name val="Calibri"/>
      <family val="2"/>
    </font>
    <font>
      <b/>
      <sz val="36"/>
      <color indexed="27"/>
      <name val="Arial"/>
      <family val="2"/>
    </font>
    <font>
      <b/>
      <sz val="18"/>
      <color indexed="27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50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>
        <color indexed="59"/>
      </bottom>
    </border>
    <border>
      <left/>
      <right/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/>
      <bottom style="medium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medium">
        <color indexed="59"/>
      </bottom>
    </border>
    <border>
      <left style="thin">
        <color indexed="59"/>
      </left>
      <right/>
      <top style="thin">
        <color indexed="59"/>
      </top>
      <bottom style="medium">
        <color indexed="59"/>
      </bottom>
    </border>
    <border>
      <left style="thin">
        <color indexed="59"/>
      </left>
      <right style="medium"/>
      <top style="thin">
        <color indexed="59"/>
      </top>
      <bottom style="medium">
        <color indexed="59"/>
      </bottom>
    </border>
    <border>
      <left style="medium"/>
      <right style="thin">
        <color indexed="59"/>
      </right>
      <top style="medium">
        <color indexed="59"/>
      </top>
      <bottom/>
    </border>
    <border>
      <left style="medium">
        <color indexed="59"/>
      </left>
      <right/>
      <top style="medium">
        <color indexed="59"/>
      </top>
      <bottom style="medium">
        <color indexed="59"/>
      </bottom>
    </border>
    <border>
      <left style="thin">
        <color indexed="59"/>
      </left>
      <right style="medium">
        <color indexed="59"/>
      </right>
      <top style="medium">
        <color indexed="59"/>
      </top>
      <bottom style="medium">
        <color indexed="59"/>
      </bottom>
    </border>
    <border>
      <left/>
      <right style="thin">
        <color indexed="59"/>
      </right>
      <top style="medium">
        <color indexed="59"/>
      </top>
      <bottom/>
    </border>
    <border>
      <left style="thin">
        <color indexed="59"/>
      </left>
      <right style="thin">
        <color indexed="59"/>
      </right>
      <top style="medium">
        <color indexed="59"/>
      </top>
      <bottom/>
    </border>
    <border>
      <left/>
      <right style="medium"/>
      <top style="medium">
        <color indexed="59"/>
      </top>
      <bottom/>
    </border>
    <border>
      <left style="medium"/>
      <right style="thin">
        <color indexed="59"/>
      </right>
      <top/>
      <bottom style="thin">
        <color indexed="59"/>
      </bottom>
    </border>
    <border>
      <left style="medium"/>
      <right/>
      <top/>
      <bottom style="thin">
        <color indexed="59"/>
      </bottom>
    </border>
    <border>
      <left style="medium">
        <color indexed="59"/>
      </left>
      <right/>
      <top style="medium">
        <color indexed="59"/>
      </top>
      <bottom/>
    </border>
    <border>
      <left style="medium"/>
      <right style="thin"/>
      <top style="medium"/>
      <bottom style="medium"/>
    </border>
    <border>
      <left style="medium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/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thin">
        <color indexed="59"/>
      </top>
      <bottom style="thin">
        <color indexed="59"/>
      </bottom>
    </border>
    <border>
      <left/>
      <right style="thin">
        <color indexed="59"/>
      </right>
      <top style="thin">
        <color indexed="59"/>
      </top>
      <bottom style="thin">
        <color indexed="59"/>
      </bottom>
    </border>
    <border>
      <left style="medium">
        <color indexed="59"/>
      </left>
      <right style="thin">
        <color indexed="59"/>
      </right>
      <top style="medium">
        <color indexed="59"/>
      </top>
      <bottom style="medium">
        <color indexed="59"/>
      </bottom>
    </border>
    <border>
      <left style="medium"/>
      <right style="medium"/>
      <top style="medium"/>
      <bottom style="medium"/>
    </border>
    <border>
      <left style="medium">
        <color indexed="59"/>
      </left>
      <right/>
      <top style="medium">
        <color indexed="59"/>
      </top>
      <bottom style="medium"/>
    </border>
    <border>
      <left/>
      <right style="medium">
        <color indexed="59"/>
      </right>
      <top/>
      <bottom/>
    </border>
    <border>
      <left style="medium">
        <color indexed="59"/>
      </left>
      <right style="thin">
        <color indexed="59"/>
      </right>
      <top/>
      <bottom style="thin">
        <color indexed="59"/>
      </bottom>
    </border>
    <border>
      <left style="thin">
        <color indexed="59"/>
      </left>
      <right style="thin">
        <color indexed="59"/>
      </right>
      <top/>
      <bottom style="thin">
        <color indexed="59"/>
      </bottom>
    </border>
    <border>
      <left style="thin">
        <color indexed="59"/>
      </left>
      <right/>
      <top/>
      <bottom style="thin">
        <color indexed="59"/>
      </bottom>
    </border>
    <border>
      <left style="thin">
        <color indexed="59"/>
      </left>
      <right style="medium">
        <color indexed="59"/>
      </right>
      <top/>
      <bottom style="thin">
        <color indexed="59"/>
      </bottom>
    </border>
    <border>
      <left style="medium">
        <color indexed="59"/>
      </left>
      <right style="thin">
        <color indexed="59"/>
      </right>
      <top style="thin">
        <color indexed="59"/>
      </top>
      <bottom style="medium">
        <color indexed="59"/>
      </bottom>
    </border>
    <border>
      <left style="thin">
        <color indexed="59"/>
      </left>
      <right style="medium">
        <color indexed="59"/>
      </right>
      <top style="thin">
        <color indexed="59"/>
      </top>
      <bottom style="medium">
        <color indexed="59"/>
      </bottom>
    </border>
    <border>
      <left/>
      <right/>
      <top/>
      <bottom style="thin"/>
    </border>
    <border>
      <left style="medium">
        <color indexed="59"/>
      </left>
      <right style="thin">
        <color indexed="59"/>
      </right>
      <top style="medium">
        <color indexed="59"/>
      </top>
      <bottom/>
    </border>
    <border>
      <left style="medium">
        <color indexed="59"/>
      </left>
      <right style="medium">
        <color indexed="59"/>
      </right>
      <top/>
      <bottom style="thin">
        <color indexed="59"/>
      </bottom>
    </border>
    <border>
      <left/>
      <right style="thin">
        <color indexed="59"/>
      </right>
      <top/>
      <bottom style="thin">
        <color indexed="59"/>
      </bottom>
    </border>
    <border>
      <left style="medium">
        <color indexed="59"/>
      </left>
      <right style="thin">
        <color indexed="59"/>
      </right>
      <top/>
      <bottom/>
    </border>
    <border>
      <left style="medium">
        <color indexed="59"/>
      </left>
      <right style="thin">
        <color indexed="59"/>
      </right>
      <top style="thin">
        <color indexed="59"/>
      </top>
      <bottom/>
    </border>
    <border>
      <left style="thin">
        <color indexed="59"/>
      </left>
      <right style="medium">
        <color indexed="59"/>
      </right>
      <top style="thin">
        <color indexed="59"/>
      </top>
      <bottom/>
    </border>
    <border>
      <left/>
      <right style="thin">
        <color indexed="59"/>
      </right>
      <top style="thin">
        <color indexed="59"/>
      </top>
      <bottom/>
    </border>
    <border>
      <left style="thin">
        <color indexed="59"/>
      </left>
      <right style="thin">
        <color indexed="59"/>
      </right>
      <top style="thin">
        <color indexed="59"/>
      </top>
      <bottom/>
    </border>
    <border>
      <left style="thin">
        <color indexed="59"/>
      </left>
      <right/>
      <top style="thin">
        <color indexed="59"/>
      </top>
      <bottom/>
    </border>
    <border>
      <left style="medium">
        <color indexed="59"/>
      </left>
      <right style="medium">
        <color indexed="59"/>
      </right>
      <top style="thin">
        <color indexed="59"/>
      </top>
      <bottom style="medium">
        <color indexed="59"/>
      </bottom>
    </border>
    <border>
      <left/>
      <right style="thin">
        <color indexed="59"/>
      </right>
      <top style="medium">
        <color indexed="59"/>
      </top>
      <bottom style="medium">
        <color indexed="59"/>
      </bottom>
    </border>
    <border>
      <left style="thin">
        <color indexed="59"/>
      </left>
      <right style="thin">
        <color indexed="59"/>
      </right>
      <top style="medium">
        <color indexed="59"/>
      </top>
      <bottom style="medium">
        <color indexed="59"/>
      </bottom>
    </border>
    <border>
      <left style="thin">
        <color indexed="59"/>
      </left>
      <right/>
      <top style="medium">
        <color indexed="59"/>
      </top>
      <bottom style="medium">
        <color indexed="59"/>
      </bottom>
    </border>
    <border>
      <left style="medium">
        <color indexed="59"/>
      </left>
      <right style="medium">
        <color indexed="59"/>
      </right>
      <top style="medium">
        <color indexed="59"/>
      </top>
      <bottom style="medium">
        <color indexed="59"/>
      </bottom>
    </border>
    <border>
      <left style="medium">
        <color indexed="59"/>
      </left>
      <right/>
      <top/>
      <bottom style="thin">
        <color indexed="59"/>
      </bottom>
    </border>
    <border>
      <left style="medium">
        <color indexed="59"/>
      </left>
      <right style="medium">
        <color indexed="59"/>
      </right>
      <top style="medium">
        <color indexed="59"/>
      </top>
      <bottom style="thin">
        <color indexed="59"/>
      </bottom>
    </border>
    <border>
      <left style="medium">
        <color indexed="59"/>
      </left>
      <right style="thin">
        <color indexed="59"/>
      </right>
      <top style="medium">
        <color indexed="59"/>
      </top>
      <bottom style="thin">
        <color indexed="59"/>
      </bottom>
    </border>
    <border>
      <left/>
      <right style="thin">
        <color indexed="59"/>
      </right>
      <top style="medium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medium">
        <color indexed="59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medium">
        <color indexed="59"/>
      </top>
      <bottom style="thin">
        <color indexed="59"/>
      </bottom>
    </border>
    <border>
      <left/>
      <right/>
      <top style="medium">
        <color indexed="59"/>
      </top>
      <bottom/>
    </border>
    <border>
      <left/>
      <right style="medium"/>
      <top style="medium"/>
      <bottom/>
    </border>
    <border>
      <left/>
      <right/>
      <top style="medium">
        <color indexed="59"/>
      </top>
      <bottom style="medium">
        <color indexed="59"/>
      </bottom>
    </border>
    <border>
      <left style="thin">
        <color indexed="59"/>
      </left>
      <right/>
      <top style="medium">
        <color indexed="59"/>
      </top>
      <bottom style="thin">
        <color indexed="59"/>
      </bottom>
    </border>
    <border>
      <left style="thin">
        <color indexed="59"/>
      </left>
      <right style="medium">
        <color indexed="59"/>
      </right>
      <top/>
      <bottom/>
    </border>
    <border>
      <left/>
      <right style="thin">
        <color indexed="59"/>
      </right>
      <top/>
      <bottom/>
    </border>
    <border>
      <left style="thin">
        <color indexed="59"/>
      </left>
      <right style="thin">
        <color indexed="59"/>
      </right>
      <top/>
      <bottom/>
    </border>
    <border>
      <left style="thin">
        <color indexed="59"/>
      </left>
      <right/>
      <top/>
      <bottom/>
    </border>
    <border>
      <left style="medium">
        <color indexed="59"/>
      </left>
      <right style="medium">
        <color indexed="59"/>
      </right>
      <top/>
      <bottom style="medium">
        <color indexed="59"/>
      </bottom>
    </border>
    <border>
      <left/>
      <right style="thin">
        <color indexed="59"/>
      </right>
      <top/>
      <bottom style="medium">
        <color indexed="59"/>
      </bottom>
    </border>
    <border>
      <left style="medium">
        <color indexed="59"/>
      </left>
      <right style="thin">
        <color indexed="59"/>
      </right>
      <top/>
      <bottom style="medium">
        <color indexed="59"/>
      </bottom>
    </border>
    <border>
      <left style="thin">
        <color indexed="59"/>
      </left>
      <right style="medium">
        <color indexed="59"/>
      </right>
      <top/>
      <bottom style="medium">
        <color indexed="59"/>
      </bottom>
    </border>
    <border>
      <left/>
      <right style="medium">
        <color indexed="59"/>
      </right>
      <top/>
      <bottom style="medium">
        <color indexed="59"/>
      </bottom>
    </border>
    <border>
      <left style="medium">
        <color indexed="59"/>
      </left>
      <right style="medium"/>
      <top style="medium">
        <color indexed="59"/>
      </top>
      <bottom style="medium"/>
    </border>
    <border>
      <left style="thin">
        <color indexed="59"/>
      </left>
      <right style="medium"/>
      <top style="medium"/>
      <bottom style="thin">
        <color indexed="59"/>
      </bottom>
    </border>
    <border>
      <left style="medium"/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medium"/>
      <top style="thin">
        <color indexed="59"/>
      </top>
      <bottom style="thin">
        <color indexed="59"/>
      </bottom>
    </border>
    <border>
      <left/>
      <right/>
      <top/>
      <bottom style="medium">
        <color indexed="59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>
        <color indexed="59"/>
      </left>
      <right/>
      <top style="medium"/>
      <bottom style="medium"/>
    </border>
    <border>
      <left style="medium"/>
      <right style="medium"/>
      <top style="thin">
        <color indexed="59"/>
      </top>
      <bottom style="thin">
        <color indexed="59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thin">
        <color indexed="59"/>
      </top>
      <bottom style="thin">
        <color indexed="59"/>
      </bottom>
    </border>
    <border>
      <left style="thick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medium"/>
      <right style="medium"/>
      <top style="medium"/>
      <bottom style="thin">
        <color indexed="59"/>
      </bottom>
    </border>
    <border>
      <left style="medium"/>
      <right style="thin">
        <color indexed="59"/>
      </right>
      <top style="medium"/>
      <bottom style="thin">
        <color indexed="59"/>
      </bottom>
    </border>
    <border>
      <left style="thin">
        <color indexed="59"/>
      </left>
      <right style="medium"/>
      <top/>
      <bottom style="thin">
        <color indexed="59"/>
      </bottom>
    </border>
    <border>
      <left/>
      <right style="medium"/>
      <top style="medium"/>
      <bottom style="medium"/>
    </border>
    <border>
      <left style="medium"/>
      <right style="medium"/>
      <top style="medium">
        <color indexed="59"/>
      </top>
      <bottom style="medium"/>
    </border>
    <border>
      <left style="medium"/>
      <right/>
      <top style="medium">
        <color indexed="59"/>
      </top>
      <bottom style="medium"/>
    </border>
    <border>
      <left style="medium"/>
      <right style="thin">
        <color indexed="59"/>
      </right>
      <top style="medium">
        <color indexed="59"/>
      </top>
      <bottom style="medium"/>
    </border>
    <border>
      <left style="medium">
        <color indexed="59"/>
      </left>
      <right style="thin">
        <color indexed="59"/>
      </right>
      <top style="thin">
        <color indexed="59"/>
      </top>
      <bottom style="thin"/>
    </border>
    <border>
      <left style="medium">
        <color indexed="59"/>
      </left>
      <right/>
      <top style="medium">
        <color indexed="59"/>
      </top>
      <bottom style="thin">
        <color indexed="59"/>
      </bottom>
    </border>
    <border>
      <left style="medium">
        <color indexed="59"/>
      </left>
      <right/>
      <top style="thin">
        <color indexed="59"/>
      </top>
      <bottom style="thin">
        <color indexed="59"/>
      </bottom>
    </border>
    <border>
      <left style="medium">
        <color indexed="59"/>
      </left>
      <right/>
      <top/>
      <bottom style="medium">
        <color indexed="59"/>
      </bottom>
    </border>
    <border>
      <left style="medium"/>
      <right style="thin">
        <color indexed="59"/>
      </right>
      <top style="thin">
        <color indexed="59"/>
      </top>
      <bottom style="medium"/>
    </border>
    <border>
      <left style="thin">
        <color indexed="59"/>
      </left>
      <right style="medium"/>
      <top style="thin">
        <color indexed="59"/>
      </top>
      <bottom style="medium"/>
    </border>
    <border>
      <left style="medium"/>
      <right style="medium"/>
      <top style="thin">
        <color indexed="59"/>
      </top>
      <bottom style="medium"/>
    </border>
    <border>
      <left style="medium"/>
      <right style="thin">
        <color indexed="59"/>
      </right>
      <top style="thin">
        <color indexed="59"/>
      </top>
      <bottom/>
    </border>
    <border>
      <left style="thin">
        <color indexed="59"/>
      </left>
      <right style="medium"/>
      <top style="thin">
        <color indexed="59"/>
      </top>
      <bottom/>
    </border>
    <border>
      <left style="medium">
        <color indexed="59"/>
      </left>
      <right style="thin">
        <color indexed="59"/>
      </right>
      <top style="medium">
        <color indexed="59"/>
      </top>
      <bottom style="thin"/>
    </border>
    <border>
      <left style="medium">
        <color indexed="59"/>
      </left>
      <right style="thin">
        <color indexed="59"/>
      </right>
      <top/>
      <bottom style="thin"/>
    </border>
    <border>
      <left style="medium">
        <color indexed="59"/>
      </left>
      <right style="thin">
        <color indexed="59"/>
      </right>
      <top style="thin"/>
      <bottom style="thin"/>
    </border>
    <border>
      <left/>
      <right style="medium">
        <color indexed="59"/>
      </right>
      <top style="medium">
        <color indexed="59"/>
      </top>
      <bottom/>
    </border>
    <border>
      <left style="medium"/>
      <right/>
      <top style="medium"/>
      <bottom/>
    </border>
    <border>
      <left/>
      <right style="medium">
        <color indexed="59"/>
      </right>
      <top style="medium">
        <color indexed="59"/>
      </top>
      <bottom style="medium">
        <color indexed="59"/>
      </bottom>
    </border>
    <border>
      <left style="medium"/>
      <right style="thin">
        <color indexed="59"/>
      </right>
      <top style="medium"/>
      <bottom style="medium"/>
    </border>
    <border>
      <left style="medium">
        <color indexed="59"/>
      </left>
      <right style="thin">
        <color indexed="59"/>
      </right>
      <top style="medium"/>
      <bottom style="medium"/>
    </border>
    <border>
      <left style="medium">
        <color indexed="59"/>
      </left>
      <right style="medium"/>
      <top style="medium"/>
      <bottom style="medium"/>
    </border>
    <border>
      <left style="medium">
        <color indexed="59"/>
      </left>
      <right style="medium">
        <color indexed="59"/>
      </right>
      <top style="medium">
        <color indexed="59"/>
      </top>
      <bottom/>
    </border>
    <border>
      <left style="thin">
        <color indexed="59"/>
      </left>
      <right style="thin">
        <color indexed="59"/>
      </right>
      <top style="medium"/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medium"/>
    </border>
    <border>
      <left style="thin">
        <color indexed="59"/>
      </left>
      <right style="thin">
        <color indexed="59"/>
      </right>
      <top style="thin"/>
      <bottom style="thin"/>
    </border>
    <border>
      <left/>
      <right style="thin">
        <color indexed="59"/>
      </right>
      <top/>
      <bottom style="thin"/>
    </border>
    <border>
      <left style="medium"/>
      <right style="thin">
        <color indexed="59"/>
      </right>
      <top style="thin"/>
      <bottom style="thin"/>
    </border>
    <border>
      <left style="thin">
        <color indexed="59"/>
      </left>
      <right style="medium"/>
      <top style="thin"/>
      <bottom style="thin"/>
    </border>
    <border>
      <left/>
      <right style="thin">
        <color indexed="59"/>
      </right>
      <top style="thin"/>
      <bottom style="thin"/>
    </border>
    <border>
      <left style="thin">
        <color indexed="59"/>
      </left>
      <right/>
      <top style="thin"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medium"/>
      <right style="thin">
        <color indexed="59"/>
      </right>
      <top style="medium"/>
      <bottom style="thin"/>
    </border>
    <border>
      <left style="thin">
        <color indexed="59"/>
      </left>
      <right style="thin">
        <color indexed="59"/>
      </right>
      <top style="medium"/>
      <bottom style="thin"/>
    </border>
    <border>
      <left style="thin">
        <color indexed="59"/>
      </left>
      <right style="medium"/>
      <top style="medium"/>
      <bottom style="thin"/>
    </border>
    <border>
      <left/>
      <right style="thin">
        <color indexed="59"/>
      </right>
      <top style="medium"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 style="medium">
        <color indexed="59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>
        <color indexed="59"/>
      </left>
      <right/>
      <top/>
      <bottom/>
    </border>
    <border>
      <left style="medium"/>
      <right style="thin">
        <color indexed="59"/>
      </right>
      <top/>
      <bottom/>
    </border>
    <border>
      <left style="thin">
        <color indexed="59"/>
      </left>
      <right style="medium"/>
      <top/>
      <bottom/>
    </border>
    <border>
      <left style="medium"/>
      <right style="medium"/>
      <top/>
      <bottom/>
    </border>
    <border>
      <left style="thin">
        <color indexed="59"/>
      </left>
      <right style="medium"/>
      <top style="medium"/>
      <bottom style="medium"/>
    </border>
    <border>
      <left/>
      <right style="thin">
        <color indexed="59"/>
      </right>
      <top style="medium"/>
      <bottom style="medium"/>
    </border>
    <border>
      <left style="thin">
        <color indexed="59"/>
      </left>
      <right style="thin">
        <color indexed="59"/>
      </right>
      <top style="medium"/>
      <bottom style="medium"/>
    </border>
    <border>
      <left style="thin">
        <color indexed="59"/>
      </left>
      <right/>
      <top style="medium"/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ck">
        <color indexed="59"/>
      </left>
      <right style="thin">
        <color indexed="59"/>
      </right>
      <top/>
      <bottom style="thin">
        <color indexed="59"/>
      </bottom>
    </border>
    <border>
      <left style="medium"/>
      <right style="thin">
        <color indexed="59"/>
      </right>
      <top style="thin">
        <color indexed="59"/>
      </top>
      <bottom style="thin"/>
    </border>
    <border>
      <left style="medium"/>
      <right/>
      <top/>
      <bottom/>
    </border>
    <border>
      <left style="medium">
        <color indexed="59"/>
      </left>
      <right/>
      <top>
        <color indexed="63"/>
      </top>
      <bottom style="thin"/>
    </border>
    <border>
      <left style="medium"/>
      <right style="thin"/>
      <top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/>
      <bottom style="medium"/>
    </border>
    <border>
      <left style="thin"/>
      <right style="thick"/>
      <top style="thin"/>
      <bottom style="medium"/>
    </border>
    <border>
      <left style="thick"/>
      <right style="medium"/>
      <top style="medium"/>
      <bottom style="medium"/>
    </border>
    <border>
      <left style="thin"/>
      <right style="thick"/>
      <top style="medium"/>
      <bottom style="medium"/>
    </border>
    <border>
      <left/>
      <right/>
      <top/>
      <bottom style="medium"/>
    </border>
    <border>
      <left style="thin"/>
      <right style="thick"/>
      <top>
        <color indexed="63"/>
      </top>
      <bottom style="medium"/>
    </border>
    <border>
      <left style="thick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ck"/>
      <right>
        <color indexed="63"/>
      </right>
      <top style="thin"/>
      <bottom style="thin"/>
    </border>
    <border>
      <left style="thick"/>
      <right style="thick"/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 style="thick"/>
    </border>
    <border>
      <left style="thick"/>
      <right style="thick"/>
      <top style="thin"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medium"/>
      <top style="thick"/>
      <bottom style="thin"/>
    </border>
    <border>
      <left style="medium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medium"/>
      <top style="thin"/>
      <bottom style="thick"/>
    </border>
    <border>
      <left style="medium"/>
      <right style="thin"/>
      <top style="thin"/>
      <bottom style="thick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medium"/>
      <top/>
      <bottom style="thin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>
        <color indexed="59"/>
      </left>
      <right style="medium"/>
      <top style="medium">
        <color indexed="59"/>
      </top>
      <bottom style="medium">
        <color indexed="59"/>
      </bottom>
    </border>
    <border>
      <left style="medium"/>
      <right style="medium"/>
      <top style="medium"/>
      <bottom style="thin"/>
    </border>
    <border>
      <left/>
      <right/>
      <top style="medium"/>
      <bottom/>
    </border>
    <border>
      <left style="thin">
        <color indexed="59"/>
      </left>
      <right style="thin">
        <color indexed="59"/>
      </right>
      <top>
        <color indexed="63"/>
      </top>
      <bottom style="thin"/>
    </border>
    <border>
      <left style="thin">
        <color indexed="59"/>
      </left>
      <right style="medium">
        <color indexed="59"/>
      </right>
      <top/>
      <bottom style="thin"/>
    </border>
    <border>
      <left/>
      <right style="medium">
        <color indexed="59"/>
      </right>
      <top/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/>
    </border>
    <border>
      <left style="thin">
        <color indexed="59"/>
      </left>
      <right style="medium">
        <color indexed="59"/>
      </right>
      <top style="thin">
        <color indexed="59"/>
      </top>
      <bottom style="thin"/>
    </border>
    <border>
      <left style="medium"/>
      <right style="medium">
        <color indexed="59"/>
      </right>
      <top style="thin">
        <color indexed="59"/>
      </top>
      <bottom style="thin">
        <color indexed="59"/>
      </bottom>
    </border>
    <border>
      <left style="medium"/>
      <right style="medium"/>
      <top style="thin">
        <color indexed="59"/>
      </top>
      <bottom>
        <color indexed="63"/>
      </bottom>
    </border>
    <border>
      <left style="medium"/>
      <right style="thin">
        <color indexed="59"/>
      </right>
      <top style="thin"/>
      <bottom style="thin">
        <color indexed="59"/>
      </bottom>
    </border>
    <border>
      <left style="thin">
        <color indexed="59"/>
      </left>
      <right style="medium"/>
      <top style="thin"/>
      <bottom style="thin">
        <color indexed="59"/>
      </bottom>
    </border>
    <border>
      <left/>
      <right style="thin">
        <color indexed="59"/>
      </right>
      <top style="thin"/>
      <bottom style="thin">
        <color indexed="59"/>
      </bottom>
    </border>
    <border>
      <left style="thin">
        <color indexed="59"/>
      </left>
      <right style="thin">
        <color indexed="59"/>
      </right>
      <top style="thin"/>
      <bottom style="thin">
        <color indexed="59"/>
      </bottom>
    </border>
    <border>
      <left style="thin">
        <color indexed="59"/>
      </left>
      <right/>
      <top style="thin"/>
      <bottom style="thin">
        <color indexed="59"/>
      </bottom>
    </border>
    <border>
      <left style="medium"/>
      <right style="medium"/>
      <top style="thin"/>
      <bottom style="thin">
        <color indexed="59"/>
      </bottom>
    </border>
    <border>
      <left style="medium">
        <color indexed="59"/>
      </left>
      <right style="thin">
        <color indexed="59"/>
      </right>
      <top style="thin"/>
      <bottom style="thin">
        <color indexed="59"/>
      </bottom>
    </border>
    <border>
      <left style="medium"/>
      <right style="thin"/>
      <top style="thin"/>
      <bottom style="thin">
        <color indexed="59"/>
      </bottom>
    </border>
    <border>
      <left style="thin"/>
      <right style="thin"/>
      <top style="thin"/>
      <bottom style="thin">
        <color indexed="59"/>
      </bottom>
    </border>
    <border>
      <left/>
      <right style="medium"/>
      <top style="thin"/>
      <bottom style="thin">
        <color indexed="59"/>
      </bottom>
    </border>
    <border>
      <left style="medium"/>
      <right style="thin"/>
      <top style="thin">
        <color indexed="59"/>
      </top>
      <bottom>
        <color indexed="63"/>
      </bottom>
    </border>
    <border>
      <left style="thin"/>
      <right style="thin"/>
      <top style="thin">
        <color indexed="59"/>
      </top>
      <bottom>
        <color indexed="63"/>
      </bottom>
    </border>
    <border>
      <left>
        <color indexed="63"/>
      </left>
      <right style="medium"/>
      <top style="thin">
        <color indexed="59"/>
      </top>
      <bottom>
        <color indexed="63"/>
      </bottom>
    </border>
    <border>
      <left style="thin">
        <color indexed="59"/>
      </left>
      <right style="medium"/>
      <top style="thin">
        <color indexed="59"/>
      </top>
      <bottom style="thin"/>
    </border>
    <border>
      <left style="thin">
        <color indexed="59"/>
      </left>
      <right/>
      <top style="thin">
        <color indexed="59"/>
      </top>
      <bottom style="thin"/>
    </border>
    <border>
      <left/>
      <right style="thin">
        <color indexed="59"/>
      </right>
      <top style="thin">
        <color indexed="59"/>
      </top>
      <bottom style="thin"/>
    </border>
    <border>
      <left style="thin">
        <color indexed="59"/>
      </left>
      <right/>
      <top style="medium"/>
      <bottom style="thin">
        <color indexed="59"/>
      </bottom>
    </border>
    <border>
      <left/>
      <right style="medium"/>
      <top style="thin"/>
      <bottom style="medium"/>
    </border>
    <border>
      <left/>
      <right style="medium"/>
      <top style="medium"/>
      <bottom style="thin">
        <color indexed="59"/>
      </bottom>
    </border>
    <border>
      <left>
        <color indexed="63"/>
      </left>
      <right style="medium"/>
      <top style="thin">
        <color indexed="59"/>
      </top>
      <bottom style="thin"/>
    </border>
    <border>
      <left style="medium"/>
      <right style="thin">
        <color indexed="59"/>
      </right>
      <top style="thin"/>
      <bottom>
        <color indexed="63"/>
      </bottom>
    </border>
    <border>
      <left style="medium"/>
      <right style="thin">
        <color indexed="59"/>
      </right>
      <top/>
      <bottom style="thin"/>
    </border>
    <border>
      <left style="thin">
        <color indexed="59"/>
      </left>
      <right style="medium"/>
      <top>
        <color indexed="63"/>
      </top>
      <bottom style="thin"/>
    </border>
    <border>
      <left style="thin">
        <color indexed="59"/>
      </left>
      <right/>
      <top/>
      <bottom style="thin"/>
    </border>
    <border>
      <left style="medium"/>
      <right style="medium"/>
      <top/>
      <bottom style="thin"/>
    </border>
    <border>
      <left style="medium"/>
      <right style="medium"/>
      <top/>
      <bottom style="thin">
        <color indexed="59"/>
      </bottom>
    </border>
    <border>
      <left style="medium"/>
      <right style="thin">
        <color indexed="59"/>
      </right>
      <top style="medium"/>
      <bottom style="medium">
        <color indexed="59"/>
      </bottom>
    </border>
    <border>
      <left style="thin">
        <color indexed="59"/>
      </left>
      <right style="medium"/>
      <top style="medium"/>
      <bottom style="medium">
        <color indexed="59"/>
      </bottom>
    </border>
    <border>
      <left/>
      <right style="thin">
        <color indexed="59"/>
      </right>
      <top style="medium"/>
      <bottom style="medium">
        <color indexed="59"/>
      </bottom>
    </border>
    <border>
      <left style="thin">
        <color indexed="59"/>
      </left>
      <right style="thin">
        <color indexed="59"/>
      </right>
      <top style="medium"/>
      <bottom style="medium">
        <color indexed="59"/>
      </bottom>
    </border>
    <border>
      <left style="thin">
        <color indexed="59"/>
      </left>
      <right/>
      <top style="medium"/>
      <bottom style="medium">
        <color indexed="59"/>
      </bottom>
    </border>
    <border>
      <left style="thick">
        <color indexed="59"/>
      </left>
      <right style="thin">
        <color indexed="59"/>
      </right>
      <top style="thin">
        <color indexed="59"/>
      </top>
      <bottom style="medium">
        <color indexed="59"/>
      </bottom>
    </border>
    <border>
      <left style="medium"/>
      <right style="thin"/>
      <top style="medium">
        <color indexed="59"/>
      </top>
      <bottom style="thin"/>
    </border>
    <border>
      <left style="thin"/>
      <right style="thin"/>
      <top style="medium">
        <color indexed="59"/>
      </top>
      <bottom style="thin"/>
    </border>
    <border>
      <left style="thin"/>
      <right style="medium"/>
      <top style="medium">
        <color indexed="59"/>
      </top>
      <bottom style="thin"/>
    </border>
    <border>
      <left style="medium"/>
      <right style="thin">
        <color indexed="59"/>
      </right>
      <top style="medium">
        <color indexed="59"/>
      </top>
      <bottom style="thin"/>
    </border>
    <border>
      <left style="medium"/>
      <right style="thin">
        <color indexed="59"/>
      </right>
      <top style="thin"/>
      <bottom style="medium">
        <color indexed="59"/>
      </bottom>
    </border>
    <border>
      <left style="medium">
        <color indexed="59"/>
      </left>
      <right style="medium"/>
      <top/>
      <bottom style="medium"/>
    </border>
    <border>
      <left style="thin"/>
      <right style="thin"/>
      <top style="thin"/>
      <bottom/>
    </border>
    <border>
      <left style="thin">
        <color indexed="59"/>
      </left>
      <right style="thin"/>
      <top style="thin">
        <color indexed="59"/>
      </top>
      <bottom style="medium">
        <color indexed="59"/>
      </bottom>
    </border>
    <border>
      <left style="medium"/>
      <right style="thin">
        <color indexed="59"/>
      </right>
      <top>
        <color indexed="63"/>
      </top>
      <bottom style="medium"/>
    </border>
    <border>
      <left style="medium">
        <color indexed="59"/>
      </left>
      <right>
        <color indexed="63"/>
      </right>
      <top style="medium"/>
      <bottom style="medium">
        <color indexed="59"/>
      </bottom>
    </border>
    <border>
      <left style="thin"/>
      <right style="medium"/>
      <top style="medium"/>
      <bottom style="medium">
        <color indexed="59"/>
      </bottom>
    </border>
    <border>
      <left style="medium">
        <color indexed="59"/>
      </left>
      <right style="medium"/>
      <top style="thin"/>
      <bottom>
        <color indexed="63"/>
      </bottom>
    </border>
    <border>
      <left style="medium"/>
      <right style="medium"/>
      <top style="medium"/>
      <bottom/>
    </border>
    <border>
      <left style="medium"/>
      <right/>
      <top style="thin">
        <color indexed="59"/>
      </top>
      <bottom style="thin">
        <color indexed="59"/>
      </bottom>
    </border>
    <border>
      <left/>
      <right style="medium">
        <color indexed="59"/>
      </right>
      <top style="thin">
        <color indexed="59"/>
      </top>
      <bottom style="thin">
        <color indexed="59"/>
      </bottom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thin">
        <color indexed="59"/>
      </right>
      <top>
        <color indexed="63"/>
      </top>
      <bottom/>
    </border>
    <border>
      <left style="thin"/>
      <right style="thin">
        <color indexed="59"/>
      </right>
      <top>
        <color indexed="63"/>
      </top>
      <bottom style="medium"/>
    </border>
    <border>
      <left style="thin">
        <color indexed="59"/>
      </left>
      <right style="thin">
        <color indexed="59"/>
      </right>
      <top>
        <color indexed="63"/>
      </top>
      <bottom style="medium"/>
    </border>
    <border>
      <left style="thin">
        <color indexed="59"/>
      </left>
      <right style="medium"/>
      <top>
        <color indexed="63"/>
      </top>
      <bottom style="medium"/>
    </border>
    <border>
      <left style="thin"/>
      <right style="medium"/>
      <top style="thin"/>
      <bottom style="medium">
        <color indexed="59"/>
      </bottom>
    </border>
    <border>
      <left style="thin"/>
      <right/>
      <top>
        <color indexed="63"/>
      </top>
      <bottom style="medium"/>
    </border>
    <border>
      <left/>
      <right/>
      <top style="thin">
        <color indexed="59"/>
      </top>
      <bottom/>
    </border>
    <border>
      <left style="medium"/>
      <right>
        <color indexed="63"/>
      </right>
      <top style="thin">
        <color indexed="59"/>
      </top>
      <bottom>
        <color indexed="63"/>
      </bottom>
    </border>
    <border>
      <left style="thin"/>
      <right style="medium"/>
      <top style="thin">
        <color indexed="59"/>
      </top>
      <bottom>
        <color indexed="63"/>
      </bottom>
    </border>
    <border>
      <left style="thin"/>
      <right>
        <color indexed="63"/>
      </right>
      <top style="thin">
        <color indexed="59"/>
      </top>
      <bottom>
        <color indexed="63"/>
      </bottom>
    </border>
    <border>
      <left style="thin"/>
      <right/>
      <top/>
      <bottom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>
        <color indexed="59"/>
      </top>
      <bottom style="thin"/>
    </border>
    <border>
      <left style="medium"/>
      <right>
        <color indexed="63"/>
      </right>
      <top style="thin"/>
      <bottom style="thin">
        <color indexed="59"/>
      </bottom>
    </border>
    <border>
      <left style="thin"/>
      <right style="medium"/>
      <top style="thin"/>
      <bottom style="thin">
        <color indexed="59"/>
      </bottom>
    </border>
    <border>
      <left/>
      <right/>
      <top style="thin"/>
      <bottom style="thin">
        <color indexed="59"/>
      </bottom>
    </border>
    <border>
      <left style="thin"/>
      <right>
        <color indexed="63"/>
      </right>
      <top style="thin"/>
      <bottom style="thin">
        <color indexed="59"/>
      </bottom>
    </border>
    <border>
      <left style="thin"/>
      <right style="medium"/>
      <top style="medium"/>
      <bottom style="thin">
        <color indexed="59"/>
      </bottom>
    </border>
    <border>
      <left style="thin">
        <color indexed="59"/>
      </left>
      <right style="thin"/>
      <top>
        <color indexed="63"/>
      </top>
      <bottom>
        <color indexed="63"/>
      </bottom>
    </border>
    <border>
      <left/>
      <right style="medium"/>
      <top/>
      <bottom/>
    </border>
    <border>
      <left/>
      <right style="thin"/>
      <top style="thin"/>
      <bottom/>
    </border>
    <border>
      <left style="medium"/>
      <right style="medium"/>
      <top style="thin"/>
      <bottom style="medium"/>
    </border>
    <border>
      <left>
        <color indexed="63"/>
      </left>
      <right style="thin">
        <color indexed="59"/>
      </right>
      <top style="thin"/>
      <bottom style="medium"/>
    </border>
    <border>
      <left style="thin">
        <color indexed="59"/>
      </left>
      <right style="thin">
        <color indexed="59"/>
      </right>
      <top style="thin"/>
      <bottom style="medium"/>
    </border>
    <border>
      <left style="thin">
        <color indexed="59"/>
      </left>
      <right/>
      <top style="thin"/>
      <bottom style="medium"/>
    </border>
    <border>
      <left style="thin">
        <color indexed="59"/>
      </left>
      <right style="medium"/>
      <top style="thin"/>
      <bottom style="medium"/>
    </border>
    <border>
      <left style="medium"/>
      <right style="thin"/>
      <top/>
      <bottom style="medium"/>
    </border>
    <border>
      <left style="thin">
        <color indexed="59"/>
      </left>
      <right/>
      <top>
        <color indexed="63"/>
      </top>
      <bottom style="medium"/>
    </border>
    <border>
      <left style="medium">
        <color indexed="59"/>
      </left>
      <right style="thin">
        <color indexed="59"/>
      </right>
      <top style="medium"/>
      <bottom style="thin"/>
    </border>
    <border>
      <left style="medium"/>
      <right>
        <color indexed="63"/>
      </right>
      <top style="medium"/>
      <bottom style="thin">
        <color indexed="59"/>
      </bottom>
    </border>
    <border>
      <left/>
      <right/>
      <top style="medium"/>
      <bottom style="thin">
        <color indexed="59"/>
      </bottom>
    </border>
    <border>
      <left style="thin"/>
      <right>
        <color indexed="63"/>
      </right>
      <top style="medium"/>
      <bottom style="thin">
        <color indexed="59"/>
      </bottom>
    </border>
    <border>
      <left style="thin"/>
      <right style="thin"/>
      <top style="medium"/>
      <bottom style="thin">
        <color indexed="59"/>
      </bottom>
    </border>
    <border>
      <left style="thin"/>
      <right style="medium">
        <color indexed="59"/>
      </right>
      <top style="medium"/>
      <bottom style="thin">
        <color indexed="59"/>
      </bottom>
    </border>
    <border>
      <left style="medium">
        <color indexed="59"/>
      </left>
      <right style="thin">
        <color indexed="59"/>
      </right>
      <top style="medium"/>
      <bottom style="thin">
        <color indexed="59"/>
      </bottom>
    </border>
    <border>
      <left style="thin"/>
      <right style="medium"/>
      <top>
        <color indexed="63"/>
      </top>
      <bottom style="thin">
        <color indexed="59"/>
      </bottom>
    </border>
    <border>
      <left style="thin"/>
      <right>
        <color indexed="63"/>
      </right>
      <top>
        <color indexed="63"/>
      </top>
      <bottom style="thin">
        <color indexed="59"/>
      </bottom>
    </border>
    <border>
      <left style="thin"/>
      <right style="thin"/>
      <top>
        <color indexed="63"/>
      </top>
      <bottom style="thin">
        <color indexed="59"/>
      </bottom>
    </border>
    <border>
      <left style="thin"/>
      <right style="medium">
        <color indexed="59"/>
      </right>
      <top>
        <color indexed="63"/>
      </top>
      <bottom style="thin">
        <color indexed="59"/>
      </bottom>
    </border>
    <border>
      <left style="thin"/>
      <right style="thin"/>
      <top style="thin">
        <color indexed="59"/>
      </top>
      <bottom style="thin">
        <color indexed="59"/>
      </bottom>
    </border>
    <border>
      <left style="thin"/>
      <right style="medium"/>
      <top style="thin">
        <color indexed="59"/>
      </top>
      <bottom style="thin">
        <color indexed="59"/>
      </bottom>
    </border>
    <border>
      <left style="thin"/>
      <right style="medium"/>
      <top>
        <color indexed="63"/>
      </top>
      <bottom style="medium"/>
    </border>
    <border>
      <left style="thin"/>
      <right style="medium">
        <color indexed="59"/>
      </right>
      <top>
        <color indexed="63"/>
      </top>
      <bottom style="medium"/>
    </border>
    <border>
      <left>
        <color indexed="63"/>
      </left>
      <right style="thin">
        <color indexed="59"/>
      </right>
      <top style="medium"/>
      <bottom style="thin">
        <color indexed="59"/>
      </bottom>
    </border>
    <border>
      <left style="medium"/>
      <right style="thin"/>
      <top style="medium"/>
      <bottom style="thin">
        <color indexed="59"/>
      </bottom>
    </border>
    <border>
      <left style="thin">
        <color indexed="59"/>
      </left>
      <right style="thin"/>
      <top style="medium"/>
      <bottom style="thin">
        <color indexed="59"/>
      </bottom>
    </border>
    <border>
      <left>
        <color indexed="63"/>
      </left>
      <right style="thin"/>
      <top style="thin">
        <color indexed="59"/>
      </top>
      <bottom>
        <color indexed="63"/>
      </bottom>
    </border>
    <border>
      <left>
        <color indexed="63"/>
      </left>
      <right style="medium">
        <color indexed="59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>
        <color indexed="59"/>
      </bottom>
    </border>
    <border>
      <left>
        <color indexed="63"/>
      </left>
      <right style="medium"/>
      <top style="medium">
        <color indexed="59"/>
      </top>
      <bottom style="medium">
        <color indexed="59"/>
      </bottom>
    </border>
    <border>
      <left style="medium"/>
      <right style="medium"/>
      <top style="medium">
        <color indexed="59"/>
      </top>
      <bottom style="thin"/>
    </border>
    <border>
      <left style="medium"/>
      <right style="medium"/>
      <top style="medium">
        <color indexed="59"/>
      </top>
      <bottom style="thin">
        <color indexed="59"/>
      </bottom>
    </border>
    <border>
      <left style="medium"/>
      <right style="thin"/>
      <top style="thin">
        <color indexed="59"/>
      </top>
      <bottom style="thin">
        <color indexed="59"/>
      </bottom>
    </border>
    <border>
      <left style="thin"/>
      <right style="medium">
        <color indexed="59"/>
      </right>
      <top style="thin">
        <color indexed="59"/>
      </top>
      <bottom style="thin">
        <color indexed="59"/>
      </bottom>
    </border>
    <border>
      <left style="thin"/>
      <right style="medium">
        <color indexed="59"/>
      </right>
      <top>
        <color indexed="63"/>
      </top>
      <bottom style="thin"/>
    </border>
    <border>
      <left style="thin"/>
      <right style="thin">
        <color indexed="59"/>
      </right>
      <top>
        <color indexed="63"/>
      </top>
      <bottom style="thin"/>
    </border>
    <border>
      <left style="medium">
        <color indexed="59"/>
      </left>
      <right/>
      <top style="thin"/>
      <bottom style="thin"/>
    </border>
    <border>
      <left style="thin"/>
      <right style="medium">
        <color indexed="59"/>
      </right>
      <top style="thin"/>
      <bottom style="thin"/>
    </border>
    <border>
      <left style="thin"/>
      <right style="thin">
        <color indexed="59"/>
      </right>
      <top style="thin"/>
      <bottom style="thin"/>
    </border>
    <border>
      <left style="thin">
        <color indexed="59"/>
      </left>
      <right style="medium">
        <color indexed="59"/>
      </right>
      <top style="thin"/>
      <bottom style="thin"/>
    </border>
    <border>
      <left style="thin">
        <color indexed="59"/>
      </left>
      <right/>
      <top style="thin">
        <color indexed="59"/>
      </top>
      <bottom style="medium"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medium"/>
      <top style="thick"/>
      <bottom style="medium"/>
    </border>
    <border>
      <left/>
      <right/>
      <top style="thin"/>
      <bottom style="medium"/>
    </border>
    <border>
      <left style="thick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ck"/>
      <top style="thick"/>
      <bottom style="thin"/>
    </border>
    <border>
      <left>
        <color indexed="63"/>
      </left>
      <right style="thin"/>
      <top style="thick"/>
      <bottom style="thin"/>
    </border>
    <border>
      <left/>
      <right style="thin"/>
      <top/>
      <bottom/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  <border>
      <left style="thin"/>
      <right>
        <color indexed="63"/>
      </right>
      <top style="thin">
        <color indexed="59"/>
      </top>
      <bottom style="thin">
        <color indexed="59"/>
      </bottom>
    </border>
    <border>
      <left style="medium"/>
      <right style="thin"/>
      <top>
        <color indexed="63"/>
      </top>
      <bottom style="thin">
        <color indexed="59"/>
      </bottom>
    </border>
    <border>
      <left style="thin">
        <color indexed="59"/>
      </left>
      <right style="thin"/>
      <top>
        <color indexed="63"/>
      </top>
      <bottom style="thin">
        <color indexed="59"/>
      </bottom>
    </border>
    <border>
      <left/>
      <right style="medium"/>
      <top/>
      <bottom style="thin">
        <color indexed="59"/>
      </bottom>
    </border>
    <border>
      <left>
        <color indexed="63"/>
      </left>
      <right style="thin"/>
      <top style="thin"/>
      <bottom style="thin">
        <color indexed="59"/>
      </bottom>
    </border>
    <border>
      <left style="medium"/>
      <right style="medium"/>
      <top style="thin">
        <color indexed="59"/>
      </top>
      <bottom style="thin"/>
    </border>
    <border>
      <left>
        <color indexed="63"/>
      </left>
      <right style="thin"/>
      <top style="thin">
        <color indexed="59"/>
      </top>
      <bottom style="thin"/>
    </border>
    <border>
      <left style="thin"/>
      <right style="thin"/>
      <top style="thin">
        <color indexed="59"/>
      </top>
      <bottom style="thin"/>
    </border>
    <border>
      <left>
        <color indexed="63"/>
      </left>
      <right style="thin">
        <color indexed="59"/>
      </right>
      <top>
        <color indexed="63"/>
      </top>
      <bottom style="medium"/>
    </border>
    <border>
      <left style="medium"/>
      <right>
        <color indexed="63"/>
      </right>
      <top style="medium"/>
      <bottom style="medium">
        <color indexed="59"/>
      </bottom>
    </border>
    <border>
      <left>
        <color indexed="63"/>
      </left>
      <right>
        <color indexed="63"/>
      </right>
      <top style="medium"/>
      <bottom style="medium">
        <color indexed="59"/>
      </bottom>
    </border>
    <border>
      <left/>
      <right style="medium"/>
      <top style="medium"/>
      <bottom style="medium">
        <color indexed="59"/>
      </bottom>
    </border>
    <border>
      <left style="medium"/>
      <right style="thin">
        <color indexed="59"/>
      </right>
      <top style="medium">
        <color indexed="59"/>
      </top>
      <bottom style="thin">
        <color indexed="59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n"/>
    </border>
    <border>
      <left/>
      <right/>
      <top style="thick"/>
      <bottom style="thin"/>
    </border>
    <border>
      <left>
        <color indexed="63"/>
      </left>
      <right style="thick"/>
      <top style="thick"/>
      <bottom style="thin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 style="thick"/>
      <top style="medium"/>
      <bottom style="medium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medium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medium"/>
    </border>
    <border>
      <left style="thick"/>
      <right style="thick"/>
      <top>
        <color indexed="63"/>
      </top>
      <bottom style="thick"/>
    </border>
    <border>
      <left>
        <color indexed="63"/>
      </left>
      <right style="medium">
        <color indexed="59"/>
      </right>
      <top style="medium"/>
      <bottom style="thin"/>
    </border>
    <border>
      <left>
        <color indexed="63"/>
      </left>
      <right style="medium">
        <color indexed="59"/>
      </right>
      <top style="medium"/>
      <bottom style="medium">
        <color indexed="59"/>
      </bottom>
    </border>
    <border>
      <left/>
      <right/>
      <top style="medium">
        <color indexed="59"/>
      </top>
      <bottom style="medium"/>
    </border>
    <border>
      <left/>
      <right style="medium">
        <color indexed="59"/>
      </right>
      <top style="medium">
        <color indexed="59"/>
      </top>
      <bottom style="medium"/>
    </border>
    <border>
      <left style="medium">
        <color indexed="59"/>
      </left>
      <right/>
      <top style="medium"/>
      <bottom style="thin">
        <color indexed="59"/>
      </bottom>
    </border>
    <border>
      <left/>
      <right style="medium">
        <color indexed="59"/>
      </right>
      <top style="medium"/>
      <bottom style="thin">
        <color indexed="59"/>
      </bottom>
    </border>
    <border>
      <left style="medium">
        <color indexed="8"/>
      </left>
      <right/>
      <top style="medium">
        <color indexed="8"/>
      </top>
      <bottom style="medium"/>
    </border>
    <border>
      <left/>
      <right/>
      <top style="medium">
        <color indexed="8"/>
      </top>
      <bottom style="medium"/>
    </border>
    <border>
      <left/>
      <right style="medium"/>
      <top style="medium">
        <color indexed="8"/>
      </top>
      <bottom style="medium"/>
    </border>
    <border>
      <left style="medium">
        <color indexed="59"/>
      </left>
      <right/>
      <top style="medium"/>
      <bottom/>
    </border>
    <border>
      <left/>
      <right style="medium">
        <color indexed="59"/>
      </right>
      <top style="medium"/>
      <bottom/>
    </border>
    <border>
      <left style="medium">
        <color indexed="59"/>
      </left>
      <right/>
      <top style="thin">
        <color indexed="59"/>
      </top>
      <bottom style="medium">
        <color indexed="59"/>
      </bottom>
    </border>
    <border>
      <left/>
      <right/>
      <top style="thin">
        <color indexed="59"/>
      </top>
      <bottom style="medium">
        <color indexed="59"/>
      </bottom>
    </border>
    <border>
      <left/>
      <right style="medium">
        <color indexed="59"/>
      </right>
      <top style="thin">
        <color indexed="59"/>
      </top>
      <bottom style="medium">
        <color indexed="59"/>
      </bottom>
    </border>
    <border>
      <left style="thin">
        <color indexed="59"/>
      </left>
      <right/>
      <top style="thin"/>
      <bottom>
        <color indexed="63"/>
      </bottom>
    </border>
    <border>
      <left/>
      <right style="thin">
        <color indexed="59"/>
      </right>
      <top style="thin"/>
      <bottom>
        <color indexed="63"/>
      </bottom>
    </border>
    <border>
      <left style="medium"/>
      <right style="medium">
        <color indexed="59"/>
      </right>
      <top/>
      <bottom>
        <color indexed="63"/>
      </bottom>
    </border>
    <border>
      <left style="medium">
        <color indexed="59"/>
      </left>
      <right style="medium">
        <color indexed="59"/>
      </right>
      <top/>
      <bottom/>
    </border>
    <border>
      <left style="medium">
        <color indexed="59"/>
      </left>
      <right style="medium"/>
      <top/>
      <bottom>
        <color indexed="63"/>
      </bottom>
    </border>
    <border>
      <left/>
      <right style="medium"/>
      <top style="medium"/>
      <bottom style="thin"/>
    </border>
    <border>
      <left>
        <color indexed="63"/>
      </left>
      <right>
        <color indexed="63"/>
      </right>
      <top style="thin">
        <color indexed="59"/>
      </top>
      <bottom style="medium"/>
    </border>
    <border>
      <left>
        <color indexed="63"/>
      </left>
      <right style="medium"/>
      <top style="thin">
        <color indexed="59"/>
      </top>
      <bottom style="medium"/>
    </border>
    <border>
      <left style="thin">
        <color indexed="59"/>
      </left>
      <right/>
      <top style="medium">
        <color indexed="59"/>
      </top>
      <bottom style="medium"/>
    </border>
    <border>
      <left>
        <color indexed="63"/>
      </left>
      <right style="medium"/>
      <top style="medium">
        <color indexed="59"/>
      </top>
      <bottom style="medium"/>
    </border>
    <border>
      <left style="thin">
        <color indexed="59"/>
      </left>
      <right>
        <color indexed="63"/>
      </right>
      <top style="medium"/>
      <bottom style="thin"/>
    </border>
    <border>
      <left style="medium"/>
      <right style="medium">
        <color indexed="59"/>
      </right>
      <top style="thin"/>
      <bottom style="thin"/>
    </border>
    <border>
      <left style="medium">
        <color indexed="59"/>
      </left>
      <right style="medium">
        <color indexed="59"/>
      </right>
      <top style="thin"/>
      <bottom style="thin"/>
    </border>
    <border>
      <left style="medium">
        <color indexed="59"/>
      </left>
      <right style="medium"/>
      <top style="thin"/>
      <bottom style="thin"/>
    </border>
    <border>
      <left style="medium">
        <color indexed="59"/>
      </left>
      <right style="medium">
        <color indexed="59"/>
      </right>
      <top style="medium"/>
      <bottom style="medium">
        <color indexed="59"/>
      </bottom>
    </border>
    <border>
      <left style="thin">
        <color indexed="59"/>
      </left>
      <right style="medium">
        <color indexed="59"/>
      </right>
      <top style="medium"/>
      <bottom style="medium">
        <color indexed="59"/>
      </bottom>
    </border>
    <border>
      <left style="medium"/>
      <right/>
      <top style="thin"/>
      <bottom style="medium"/>
    </border>
    <border>
      <left style="thin">
        <color indexed="59"/>
      </left>
      <right style="medium">
        <color indexed="59"/>
      </right>
      <top style="thin"/>
      <bottom style="thin">
        <color indexed="59"/>
      </bottom>
    </border>
    <border>
      <left/>
      <right style="medium">
        <color indexed="59"/>
      </right>
      <top style="thin"/>
      <bottom style="thin">
        <color indexed="59"/>
      </bottom>
    </border>
    <border>
      <left style="medium">
        <color indexed="59"/>
      </left>
      <right/>
      <top style="thin"/>
      <bottom style="thin">
        <color indexed="59"/>
      </bottom>
    </border>
    <border>
      <left style="medium">
        <color indexed="59"/>
      </left>
      <right style="medium">
        <color indexed="59"/>
      </right>
      <top style="thin">
        <color indexed="59"/>
      </top>
      <bottom style="thin">
        <color indexed="59"/>
      </bottom>
    </border>
    <border>
      <left/>
      <right style="medium">
        <color indexed="59"/>
      </right>
      <top style="thin"/>
      <bottom style="thin"/>
    </border>
    <border>
      <left style="medium"/>
      <right style="medium"/>
      <top/>
      <bottom style="medium">
        <color indexed="59"/>
      </bottom>
    </border>
    <border>
      <left style="medium"/>
      <right/>
      <top/>
      <bottom style="medium">
        <color indexed="59"/>
      </bottom>
    </border>
    <border>
      <left/>
      <right style="medium"/>
      <top/>
      <bottom style="medium">
        <color indexed="59"/>
      </bottom>
    </border>
    <border>
      <left style="medium">
        <color indexed="59"/>
      </left>
      <right style="medium">
        <color indexed="59"/>
      </right>
      <top style="medium"/>
      <bottom/>
    </border>
    <border>
      <left style="medium">
        <color indexed="59"/>
      </left>
      <right>
        <color indexed="63"/>
      </right>
      <top style="thin"/>
      <bottom style="medium"/>
    </border>
    <border>
      <left/>
      <right style="medium">
        <color indexed="59"/>
      </right>
      <top/>
      <bottom style="medium"/>
    </border>
    <border>
      <left/>
      <right/>
      <top style="medium">
        <color indexed="59"/>
      </top>
      <bottom style="thin">
        <color indexed="59"/>
      </bottom>
    </border>
    <border>
      <left>
        <color indexed="63"/>
      </left>
      <right style="medium"/>
      <top style="medium">
        <color indexed="59"/>
      </top>
      <bottom style="thin">
        <color indexed="59"/>
      </bottom>
    </border>
    <border>
      <left>
        <color indexed="63"/>
      </left>
      <right style="medium"/>
      <top style="thin">
        <color indexed="59"/>
      </top>
      <bottom style="medium">
        <color indexed="59"/>
      </bottom>
    </border>
    <border>
      <left style="thin">
        <color indexed="59"/>
      </left>
      <right/>
      <top style="medium">
        <color indexed="59"/>
      </top>
      <bottom style="thin"/>
    </border>
    <border>
      <left/>
      <right/>
      <top style="medium">
        <color indexed="59"/>
      </top>
      <bottom style="thin"/>
    </border>
    <border>
      <left/>
      <right style="medium">
        <color indexed="59"/>
      </right>
      <top style="medium">
        <color indexed="59"/>
      </top>
      <bottom style="thin"/>
    </border>
    <border>
      <left style="medium">
        <color indexed="59"/>
      </left>
      <right/>
      <top style="medium">
        <color indexed="59"/>
      </top>
      <bottom style="thin"/>
    </border>
    <border>
      <left/>
      <right style="medium"/>
      <top style="medium">
        <color indexed="59"/>
      </top>
      <bottom style="thin"/>
    </border>
    <border>
      <left>
        <color indexed="63"/>
      </left>
      <right style="medium">
        <color indexed="59"/>
      </right>
      <top style="thin"/>
      <bottom style="medium"/>
    </border>
    <border>
      <left/>
      <right style="medium">
        <color indexed="59"/>
      </right>
      <top style="medium">
        <color indexed="59"/>
      </top>
      <bottom style="thin">
        <color indexed="59"/>
      </bottom>
    </border>
    <border>
      <left/>
      <right/>
      <top style="thin">
        <color indexed="59"/>
      </top>
      <bottom style="thin"/>
    </border>
    <border>
      <left style="thin">
        <color indexed="59"/>
      </left>
      <right/>
      <top style="medium">
        <color indexed="59"/>
      </top>
      <bottom/>
    </border>
    <border>
      <left style="thin">
        <color indexed="59"/>
      </left>
      <right/>
      <top/>
      <bottom style="medium">
        <color indexed="59"/>
      </bottom>
    </border>
    <border>
      <left/>
      <right style="medium">
        <color indexed="59"/>
      </right>
      <top/>
      <bottom style="thin"/>
    </border>
    <border>
      <left style="medium">
        <color indexed="59"/>
      </left>
      <right/>
      <top/>
      <bottom style="medium"/>
    </border>
    <border>
      <left style="medium"/>
      <right style="medium">
        <color indexed="59"/>
      </right>
      <top style="thin">
        <color indexed="59"/>
      </top>
      <bottom style="thin"/>
    </border>
    <border>
      <left style="medium">
        <color indexed="59"/>
      </left>
      <right style="medium">
        <color indexed="59"/>
      </right>
      <top style="thin">
        <color indexed="59"/>
      </top>
      <bottom style="thin"/>
    </border>
    <border>
      <left style="medium">
        <color indexed="59"/>
      </left>
      <right style="medium"/>
      <top style="thin">
        <color indexed="59"/>
      </top>
      <bottom style="thin"/>
    </border>
    <border>
      <left style="medium"/>
      <right style="medium">
        <color indexed="59"/>
      </right>
      <top/>
      <bottom style="medium"/>
    </border>
    <border>
      <left style="medium">
        <color indexed="59"/>
      </left>
      <right style="medium">
        <color indexed="59"/>
      </right>
      <top/>
      <bottom style="medium"/>
    </border>
    <border>
      <left style="medium">
        <color indexed="59"/>
      </left>
      <right style="medium"/>
      <top style="thin">
        <color indexed="59"/>
      </top>
      <bottom style="thin">
        <color indexed="59"/>
      </bottom>
    </border>
    <border>
      <left style="medium"/>
      <right style="medium">
        <color indexed="59"/>
      </right>
      <top/>
      <bottom style="thin">
        <color indexed="59"/>
      </bottom>
    </border>
    <border>
      <left style="medium">
        <color indexed="59"/>
      </left>
      <right style="medium"/>
      <top/>
      <bottom style="thin">
        <color indexed="59"/>
      </bottom>
    </border>
    <border>
      <left style="medium"/>
      <right style="medium">
        <color indexed="59"/>
      </right>
      <top style="medium"/>
      <bottom style="thin">
        <color indexed="59"/>
      </bottom>
    </border>
    <border>
      <left style="medium">
        <color indexed="59"/>
      </left>
      <right style="medium">
        <color indexed="59"/>
      </right>
      <top style="medium"/>
      <bottom style="thin">
        <color indexed="59"/>
      </bottom>
    </border>
    <border>
      <left style="medium">
        <color indexed="59"/>
      </left>
      <right style="medium"/>
      <top style="medium"/>
      <bottom style="thin">
        <color indexed="59"/>
      </bottom>
    </border>
    <border>
      <left style="thin"/>
      <right>
        <color indexed="63"/>
      </right>
      <top style="medium"/>
      <bottom style="medium">
        <color indexed="59"/>
      </bottom>
    </border>
    <border>
      <left style="thin">
        <color indexed="59"/>
      </left>
      <right style="medium">
        <color indexed="59"/>
      </right>
      <top>
        <color indexed="63"/>
      </top>
      <bottom style="medium"/>
    </border>
    <border>
      <left/>
      <right style="medium">
        <color indexed="59"/>
      </right>
      <top style="thin">
        <color indexed="59"/>
      </top>
      <bottom style="thin"/>
    </border>
    <border>
      <left style="medium">
        <color indexed="59"/>
      </left>
      <right style="medium">
        <color indexed="59"/>
      </right>
      <top style="medium">
        <color indexed="59"/>
      </top>
      <bottom style="thin"/>
    </border>
    <border>
      <left style="medium">
        <color indexed="59"/>
      </left>
      <right style="medium"/>
      <top style="medium">
        <color indexed="59"/>
      </top>
      <bottom style="thin"/>
    </border>
    <border>
      <left style="medium">
        <color indexed="59"/>
      </left>
      <right style="medium">
        <color indexed="59"/>
      </right>
      <top style="medium"/>
      <bottom style="thin"/>
    </border>
    <border>
      <left style="medium">
        <color indexed="59"/>
      </left>
      <right style="medium"/>
      <top style="medium"/>
      <bottom style="thin"/>
    </border>
    <border>
      <left style="thin">
        <color indexed="59"/>
      </left>
      <right style="medium">
        <color indexed="59"/>
      </right>
      <top style="medium">
        <color indexed="59"/>
      </top>
      <bottom style="thin"/>
    </border>
    <border>
      <left/>
      <right style="thin">
        <color indexed="59"/>
      </right>
      <top style="thin">
        <color indexed="59"/>
      </top>
      <bottom style="medium">
        <color indexed="59"/>
      </bottom>
    </border>
    <border>
      <left style="medium"/>
      <right style="thin"/>
      <top style="medium">
        <color indexed="59"/>
      </top>
      <bottom style="medium"/>
    </border>
    <border>
      <left style="thin"/>
      <right style="thin"/>
      <top style="medium">
        <color indexed="59"/>
      </top>
      <bottom style="medium"/>
    </border>
    <border>
      <left style="thin"/>
      <right style="medium"/>
      <top style="medium">
        <color indexed="59"/>
      </top>
      <bottom style="medium"/>
    </border>
    <border>
      <left style="medium"/>
      <right>
        <color indexed="63"/>
      </right>
      <top style="thin">
        <color indexed="59"/>
      </top>
      <bottom style="medium"/>
    </border>
    <border>
      <left style="medium">
        <color indexed="59"/>
      </left>
      <right>
        <color indexed="63"/>
      </right>
      <top style="thin">
        <color indexed="59"/>
      </top>
      <bottom style="medium"/>
    </border>
    <border>
      <left style="medium">
        <color indexed="59"/>
      </left>
      <right style="medium"/>
      <top style="thin">
        <color indexed="59"/>
      </top>
      <bottom style="medium"/>
    </border>
    <border>
      <left style="medium"/>
      <right style="medium">
        <color indexed="59"/>
      </right>
      <top style="medium"/>
      <bottom style="medium">
        <color indexed="59"/>
      </bottom>
    </border>
    <border>
      <left style="medium">
        <color indexed="59"/>
      </left>
      <right style="medium"/>
      <top style="medium"/>
      <bottom style="medium">
        <color indexed="59"/>
      </bottom>
    </border>
    <border>
      <left style="medium"/>
      <right style="medium">
        <color indexed="59"/>
      </right>
      <top>
        <color indexed="63"/>
      </top>
      <bottom style="medium">
        <color indexed="59"/>
      </bottom>
    </border>
    <border>
      <left style="medium">
        <color indexed="59"/>
      </left>
      <right style="medium"/>
      <top>
        <color indexed="63"/>
      </top>
      <bottom style="medium">
        <color indexed="59"/>
      </bottom>
    </border>
    <border>
      <left style="medium"/>
      <right>
        <color indexed="63"/>
      </right>
      <top style="medium">
        <color indexed="59"/>
      </top>
      <bottom style="thin">
        <color indexed="59"/>
      </bottom>
    </border>
    <border>
      <left style="medium"/>
      <right>
        <color indexed="63"/>
      </right>
      <top style="thin">
        <color indexed="59"/>
      </top>
      <bottom style="thin"/>
    </border>
    <border>
      <left style="medium"/>
      <right style="medium">
        <color indexed="59"/>
      </right>
      <top style="medium"/>
      <bottom style="medium"/>
    </border>
    <border>
      <left style="medium">
        <color indexed="59"/>
      </left>
      <right style="medium">
        <color indexed="59"/>
      </right>
      <top style="medium"/>
      <bottom style="medium"/>
    </border>
    <border>
      <left style="thin">
        <color indexed="59"/>
      </left>
      <right style="medium">
        <color indexed="59"/>
      </right>
      <top style="medium"/>
      <bottom style="thin"/>
    </border>
    <border>
      <left style="thin"/>
      <right style="medium">
        <color indexed="59"/>
      </right>
      <top style="thin"/>
      <bottom style="thin">
        <color indexed="59"/>
      </bottom>
    </border>
    <border>
      <left style="medium"/>
      <right>
        <color indexed="63"/>
      </right>
      <top style="thin"/>
      <bottom>
        <color indexed="63"/>
      </bottom>
    </border>
    <border>
      <left style="medium">
        <color indexed="59"/>
      </left>
      <right style="medium">
        <color indexed="59"/>
      </right>
      <top style="thin">
        <color indexed="59"/>
      </top>
      <bottom>
        <color indexed="63"/>
      </bottom>
    </border>
    <border>
      <left style="medium">
        <color indexed="59"/>
      </left>
      <right>
        <color indexed="63"/>
      </right>
      <top style="thin">
        <color indexed="59"/>
      </top>
      <bottom>
        <color indexed="63"/>
      </bottom>
    </border>
    <border>
      <left style="medium"/>
      <right style="thick">
        <color indexed="59"/>
      </right>
      <top style="medium"/>
      <bottom style="medium"/>
    </border>
    <border>
      <left style="thick">
        <color indexed="59"/>
      </left>
      <right style="thick">
        <color indexed="59"/>
      </right>
      <top style="medium"/>
      <bottom style="medium"/>
    </border>
    <border>
      <left style="thick">
        <color indexed="59"/>
      </left>
      <right style="medium"/>
      <top style="medium"/>
      <bottom style="medium"/>
    </border>
    <border>
      <left style="medium">
        <color indexed="59"/>
      </left>
      <right style="medium">
        <color indexed="59"/>
      </right>
      <top style="medium">
        <color indexed="59"/>
      </top>
      <bottom style="medium"/>
    </border>
    <border>
      <left style="thin">
        <color indexed="59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59"/>
      </left>
      <right style="thin">
        <color indexed="59"/>
      </right>
      <top style="medium">
        <color indexed="59"/>
      </top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 style="medium"/>
    </border>
    <border>
      <left>
        <color indexed="63"/>
      </left>
      <right style="medium"/>
      <top style="thick"/>
      <bottom style="medium"/>
    </border>
    <border>
      <left style="thick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 style="medium"/>
      <right style="thin"/>
      <top>
        <color indexed="63"/>
      </top>
      <bottom style="thick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 style="medium"/>
      <right style="medium"/>
      <top>
        <color indexed="63"/>
      </top>
      <bottom style="thick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8" fillId="12" borderId="0" applyNumberFormat="0" applyBorder="0" applyAlignment="0" applyProtection="0"/>
    <xf numFmtId="0" fontId="128" fillId="9" borderId="0" applyNumberFormat="0" applyBorder="0" applyAlignment="0" applyProtection="0"/>
    <xf numFmtId="0" fontId="128" fillId="10" borderId="0" applyNumberFormat="0" applyBorder="0" applyAlignment="0" applyProtection="0"/>
    <xf numFmtId="0" fontId="128" fillId="13" borderId="0" applyNumberFormat="0" applyBorder="0" applyAlignment="0" applyProtection="0"/>
    <xf numFmtId="0" fontId="128" fillId="14" borderId="0" applyNumberFormat="0" applyBorder="0" applyAlignment="0" applyProtection="0"/>
    <xf numFmtId="0" fontId="128" fillId="15" borderId="0" applyNumberFormat="0" applyBorder="0" applyAlignment="0" applyProtection="0"/>
    <xf numFmtId="0" fontId="1" fillId="0" borderId="0">
      <alignment/>
      <protection/>
    </xf>
    <xf numFmtId="0" fontId="128" fillId="16" borderId="0" applyNumberFormat="0" applyBorder="0" applyAlignment="0" applyProtection="0"/>
    <xf numFmtId="0" fontId="128" fillId="17" borderId="0" applyNumberFormat="0" applyBorder="0" applyAlignment="0" applyProtection="0"/>
    <xf numFmtId="0" fontId="128" fillId="18" borderId="0" applyNumberFormat="0" applyBorder="0" applyAlignment="0" applyProtection="0"/>
    <xf numFmtId="0" fontId="128" fillId="13" borderId="0" applyNumberFormat="0" applyBorder="0" applyAlignment="0" applyProtection="0"/>
    <xf numFmtId="0" fontId="128" fillId="14" borderId="0" applyNumberFormat="0" applyBorder="0" applyAlignment="0" applyProtection="0"/>
    <xf numFmtId="0" fontId="128" fillId="19" borderId="0" applyNumberFormat="0" applyBorder="0" applyAlignment="0" applyProtection="0"/>
    <xf numFmtId="0" fontId="129" fillId="7" borderId="1" applyNumberFormat="0" applyAlignment="0" applyProtection="0"/>
    <xf numFmtId="0" fontId="130" fillId="20" borderId="2" applyNumberFormat="0" applyAlignment="0" applyProtection="0"/>
    <xf numFmtId="0" fontId="131" fillId="20" borderId="1" applyNumberFormat="0" applyAlignment="0" applyProtection="0"/>
    <xf numFmtId="0" fontId="14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2" fillId="0" borderId="3" applyNumberFormat="0" applyFill="0" applyAlignment="0" applyProtection="0"/>
    <xf numFmtId="0" fontId="133" fillId="0" borderId="4" applyNumberFormat="0" applyFill="0" applyAlignment="0" applyProtection="0"/>
    <xf numFmtId="0" fontId="134" fillId="0" borderId="5" applyNumberFormat="0" applyFill="0" applyAlignment="0" applyProtection="0"/>
    <xf numFmtId="0" fontId="134" fillId="0" borderId="0" applyNumberFormat="0" applyFill="0" applyBorder="0" applyAlignment="0" applyProtection="0"/>
    <xf numFmtId="0" fontId="135" fillId="0" borderId="6" applyNumberFormat="0" applyFill="0" applyAlignment="0" applyProtection="0"/>
    <xf numFmtId="0" fontId="136" fillId="21" borderId="7" applyNumberFormat="0" applyAlignment="0" applyProtection="0"/>
    <xf numFmtId="0" fontId="137" fillId="0" borderId="0" applyNumberFormat="0" applyFill="0" applyBorder="0" applyAlignment="0" applyProtection="0"/>
    <xf numFmtId="0" fontId="138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45" fillId="0" borderId="0" applyNumberFormat="0" applyFill="0" applyBorder="0" applyAlignment="0" applyProtection="0"/>
    <xf numFmtId="0" fontId="139" fillId="3" borderId="0" applyNumberFormat="0" applyBorder="0" applyAlignment="0" applyProtection="0"/>
    <xf numFmtId="0" fontId="1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1" fillId="0" borderId="9" applyNumberFormat="0" applyFill="0" applyAlignment="0" applyProtection="0"/>
    <xf numFmtId="0" fontId="1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43" fillId="4" borderId="0" applyNumberFormat="0" applyBorder="0" applyAlignment="0" applyProtection="0"/>
  </cellStyleXfs>
  <cellXfs count="3885">
    <xf numFmtId="0" fontId="0" fillId="0" borderId="0" xfId="0" applyAlignment="1">
      <alignment/>
    </xf>
    <xf numFmtId="0" fontId="3" fillId="0" borderId="0" xfId="33" applyFont="1" applyFill="1" applyBorder="1">
      <alignment/>
      <protection/>
    </xf>
    <xf numFmtId="0" fontId="3" fillId="0" borderId="0" xfId="33" applyFont="1" applyFill="1" applyBorder="1" applyAlignment="1">
      <alignment horizontal="left" vertical="top" wrapText="1"/>
      <protection/>
    </xf>
    <xf numFmtId="0" fontId="3" fillId="0" borderId="0" xfId="33" applyFont="1" applyFill="1" applyBorder="1" applyAlignment="1">
      <alignment vertical="top" wrapText="1"/>
      <protection/>
    </xf>
    <xf numFmtId="0" fontId="3" fillId="0" borderId="0" xfId="33" applyNumberFormat="1" applyFont="1" applyFill="1" applyBorder="1" applyAlignment="1">
      <alignment vertical="top" wrapText="1"/>
      <protection/>
    </xf>
    <xf numFmtId="0" fontId="3" fillId="0" borderId="0" xfId="33" applyNumberFormat="1" applyFont="1" applyFill="1" applyBorder="1">
      <alignment/>
      <protection/>
    </xf>
    <xf numFmtId="49" fontId="3" fillId="0" borderId="0" xfId="33" applyNumberFormat="1" applyFont="1" applyFill="1" applyBorder="1">
      <alignment/>
      <protection/>
    </xf>
    <xf numFmtId="49" fontId="2" fillId="0" borderId="0" xfId="33" applyNumberFormat="1" applyFont="1" applyFill="1" applyBorder="1" applyAlignment="1">
      <alignment horizontal="left" vertical="center"/>
      <protection/>
    </xf>
    <xf numFmtId="49" fontId="2" fillId="0" borderId="0" xfId="33" applyNumberFormat="1" applyFont="1" applyFill="1" applyBorder="1" applyAlignment="1">
      <alignment horizontal="left"/>
      <protection/>
    </xf>
    <xf numFmtId="0" fontId="8" fillId="0" borderId="0" xfId="33" applyFont="1" applyFill="1" applyAlignment="1">
      <alignment horizontal="left"/>
      <protection/>
    </xf>
    <xf numFmtId="0" fontId="9" fillId="0" borderId="0" xfId="33" applyFont="1" applyFill="1" applyAlignment="1">
      <alignment horizontal="center" vertical="center"/>
      <protection/>
    </xf>
    <xf numFmtId="0" fontId="10" fillId="0" borderId="0" xfId="33" applyFont="1" applyFill="1" applyAlignment="1">
      <alignment horizontal="left" vertical="center"/>
      <protection/>
    </xf>
    <xf numFmtId="0" fontId="9" fillId="0" borderId="10" xfId="33" applyFont="1" applyFill="1" applyBorder="1" applyAlignment="1">
      <alignment horizontal="left" vertical="center"/>
      <protection/>
    </xf>
    <xf numFmtId="0" fontId="11" fillId="0" borderId="0" xfId="33" applyFont="1" applyFill="1" applyBorder="1" applyAlignment="1">
      <alignment horizontal="left" vertical="center"/>
      <protection/>
    </xf>
    <xf numFmtId="0" fontId="12" fillId="0" borderId="0" xfId="33" applyFont="1" applyFill="1" applyAlignment="1">
      <alignment horizontal="left" vertical="center"/>
      <protection/>
    </xf>
    <xf numFmtId="0" fontId="11" fillId="0" borderId="0" xfId="33" applyFont="1" applyFill="1" applyBorder="1" applyAlignment="1">
      <alignment horizontal="left" vertical="center"/>
      <protection/>
    </xf>
    <xf numFmtId="0" fontId="15" fillId="0" borderId="0" xfId="33" applyFont="1" applyFill="1" applyBorder="1" applyAlignment="1">
      <alignment horizontal="left" vertical="center"/>
      <protection/>
    </xf>
    <xf numFmtId="0" fontId="2" fillId="0" borderId="0" xfId="33" applyFont="1" applyFill="1" applyAlignment="1">
      <alignment/>
      <protection/>
    </xf>
    <xf numFmtId="0" fontId="9" fillId="0" borderId="11" xfId="33" applyFont="1" applyFill="1" applyBorder="1" applyAlignment="1">
      <alignment horizontal="left" vertical="center"/>
      <protection/>
    </xf>
    <xf numFmtId="0" fontId="11" fillId="0" borderId="11" xfId="33" applyFont="1" applyFill="1" applyBorder="1" applyAlignment="1">
      <alignment horizontal="left" vertical="center"/>
      <protection/>
    </xf>
    <xf numFmtId="0" fontId="12" fillId="0" borderId="11" xfId="33" applyFont="1" applyFill="1" applyBorder="1" applyAlignment="1">
      <alignment horizontal="left" vertical="center"/>
      <protection/>
    </xf>
    <xf numFmtId="0" fontId="2" fillId="0" borderId="0" xfId="33" applyFont="1" applyFill="1" applyBorder="1" applyAlignment="1">
      <alignment/>
      <protection/>
    </xf>
    <xf numFmtId="0" fontId="7" fillId="0" borderId="0" xfId="33" applyFont="1" applyFill="1" applyBorder="1" applyAlignment="1">
      <alignment/>
      <protection/>
    </xf>
    <xf numFmtId="0" fontId="3" fillId="0" borderId="0" xfId="33" applyFont="1" applyFill="1" applyBorder="1" applyAlignment="1">
      <alignment horizontal="left" wrapText="1"/>
      <protection/>
    </xf>
    <xf numFmtId="0" fontId="2" fillId="0" borderId="0" xfId="33" applyNumberFormat="1" applyFont="1" applyFill="1" applyBorder="1" applyAlignment="1">
      <alignment horizontal="left" vertical="center"/>
      <protection/>
    </xf>
    <xf numFmtId="0" fontId="2" fillId="0" borderId="0" xfId="33" applyNumberFormat="1" applyFont="1" applyFill="1" applyBorder="1" applyAlignment="1">
      <alignment horizontal="left"/>
      <protection/>
    </xf>
    <xf numFmtId="0" fontId="16" fillId="0" borderId="0" xfId="33" applyFont="1" applyFill="1" applyBorder="1" applyAlignment="1">
      <alignment horizontal="left" vertical="top" wrapText="1"/>
      <protection/>
    </xf>
    <xf numFmtId="0" fontId="8" fillId="0" borderId="0" xfId="33" applyFont="1" applyFill="1" applyAlignment="1">
      <alignment horizontal="center" vertical="center"/>
      <protection/>
    </xf>
    <xf numFmtId="0" fontId="3" fillId="0" borderId="0" xfId="33" applyFont="1" applyFill="1" applyBorder="1" applyAlignment="1">
      <alignment horizontal="left" vertical="center"/>
      <protection/>
    </xf>
    <xf numFmtId="0" fontId="2" fillId="0" borderId="0" xfId="33" applyFont="1" applyFill="1" applyBorder="1" applyAlignment="1">
      <alignment horizontal="left" vertical="center"/>
      <protection/>
    </xf>
    <xf numFmtId="0" fontId="3" fillId="0" borderId="0" xfId="33" applyFont="1" applyFill="1" applyBorder="1" applyAlignment="1">
      <alignment horizontal="left" vertical="center"/>
      <protection/>
    </xf>
    <xf numFmtId="0" fontId="12" fillId="0" borderId="0" xfId="33" applyFont="1" applyFill="1" applyBorder="1" applyAlignment="1">
      <alignment horizontal="center" vertical="center" wrapText="1"/>
      <protection/>
    </xf>
    <xf numFmtId="0" fontId="17" fillId="0" borderId="0" xfId="33" applyFont="1" applyFill="1" applyBorder="1">
      <alignment/>
      <protection/>
    </xf>
    <xf numFmtId="0" fontId="18" fillId="0" borderId="0" xfId="33" applyFont="1" applyFill="1" applyBorder="1" applyAlignment="1">
      <alignment horizontal="center" wrapText="1"/>
      <protection/>
    </xf>
    <xf numFmtId="0" fontId="19" fillId="0" borderId="0" xfId="33" applyFont="1" applyFill="1" applyBorder="1" applyAlignment="1">
      <alignment horizontal="left" vertical="top" wrapText="1"/>
      <protection/>
    </xf>
    <xf numFmtId="0" fontId="7" fillId="0" borderId="0" xfId="33" applyNumberFormat="1" applyFont="1" applyFill="1" applyBorder="1" applyAlignment="1">
      <alignment horizontal="left" vertical="center"/>
      <protection/>
    </xf>
    <xf numFmtId="0" fontId="7" fillId="0" borderId="0" xfId="33" applyNumberFormat="1" applyFont="1" applyFill="1" applyBorder="1" applyAlignment="1">
      <alignment horizontal="left"/>
      <protection/>
    </xf>
    <xf numFmtId="0" fontId="1" fillId="0" borderId="0" xfId="33" applyFill="1" applyAlignment="1">
      <alignment horizontal="left"/>
      <protection/>
    </xf>
    <xf numFmtId="0" fontId="20" fillId="0" borderId="0" xfId="33" applyFont="1" applyFill="1" applyAlignment="1">
      <alignment horizontal="center" vertical="center"/>
      <protection/>
    </xf>
    <xf numFmtId="0" fontId="21" fillId="0" borderId="0" xfId="33" applyFont="1" applyFill="1" applyBorder="1" applyAlignment="1">
      <alignment horizontal="left" vertical="center"/>
      <protection/>
    </xf>
    <xf numFmtId="0" fontId="22" fillId="0" borderId="0" xfId="33" applyFont="1" applyFill="1" applyBorder="1" applyAlignment="1">
      <alignment horizontal="left" vertical="center"/>
      <protection/>
    </xf>
    <xf numFmtId="0" fontId="23" fillId="0" borderId="0" xfId="33" applyFont="1" applyFill="1" applyBorder="1" applyAlignment="1">
      <alignment horizontal="left" vertical="center"/>
      <protection/>
    </xf>
    <xf numFmtId="0" fontId="14" fillId="0" borderId="0" xfId="33" applyFont="1" applyFill="1" applyBorder="1" applyAlignment="1">
      <alignment horizontal="left" vertical="center"/>
      <protection/>
    </xf>
    <xf numFmtId="0" fontId="18" fillId="0" borderId="0" xfId="33" applyFont="1" applyFill="1" applyBorder="1" applyAlignment="1">
      <alignment horizontal="left" vertical="center"/>
      <protection/>
    </xf>
    <xf numFmtId="0" fontId="7" fillId="0" borderId="0" xfId="33" applyFont="1" applyFill="1" applyBorder="1" applyAlignment="1">
      <alignment horizontal="left" vertical="center"/>
      <protection/>
    </xf>
    <xf numFmtId="0" fontId="24" fillId="0" borderId="0" xfId="33" applyFont="1" applyFill="1" applyBorder="1" applyAlignment="1">
      <alignment horizontal="left" vertical="center"/>
      <protection/>
    </xf>
    <xf numFmtId="0" fontId="7" fillId="0" borderId="0" xfId="33" applyFont="1" applyFill="1" applyBorder="1" applyAlignment="1">
      <alignment horizontal="center" vertical="center"/>
      <protection/>
    </xf>
    <xf numFmtId="0" fontId="19" fillId="0" borderId="0" xfId="33" applyNumberFormat="1" applyFont="1" applyFill="1" applyBorder="1" applyAlignment="1">
      <alignment horizontal="left" vertical="top" wrapText="1"/>
      <protection/>
    </xf>
    <xf numFmtId="0" fontId="17" fillId="0" borderId="0" xfId="33" applyNumberFormat="1" applyFont="1" applyFill="1" applyBorder="1">
      <alignment/>
      <protection/>
    </xf>
    <xf numFmtId="49" fontId="25" fillId="0" borderId="0" xfId="33" applyNumberFormat="1" applyFont="1" applyFill="1" applyBorder="1">
      <alignment/>
      <protection/>
    </xf>
    <xf numFmtId="49" fontId="17" fillId="0" borderId="0" xfId="33" applyNumberFormat="1" applyFont="1" applyFill="1" applyBorder="1">
      <alignment/>
      <protection/>
    </xf>
    <xf numFmtId="49" fontId="26" fillId="0" borderId="0" xfId="33" applyNumberFormat="1" applyFont="1" applyFill="1" applyBorder="1">
      <alignment/>
      <protection/>
    </xf>
    <xf numFmtId="0" fontId="17" fillId="0" borderId="0" xfId="33" applyFont="1" applyFill="1" applyBorder="1" applyAlignment="1">
      <alignment vertical="center"/>
      <protection/>
    </xf>
    <xf numFmtId="0" fontId="17" fillId="0" borderId="0" xfId="33" applyFont="1" applyFill="1" applyBorder="1" applyAlignment="1">
      <alignment vertical="top"/>
      <protection/>
    </xf>
    <xf numFmtId="0" fontId="32" fillId="0" borderId="0" xfId="33" applyFont="1" applyFill="1" applyBorder="1" applyAlignment="1">
      <alignment horizontal="center" vertical="center" textRotation="90"/>
      <protection/>
    </xf>
    <xf numFmtId="0" fontId="28" fillId="0" borderId="12" xfId="33" applyNumberFormat="1" applyFont="1" applyFill="1" applyBorder="1" applyAlignment="1">
      <alignment horizontal="center" vertical="center" textRotation="90" wrapText="1"/>
      <protection/>
    </xf>
    <xf numFmtId="0" fontId="28" fillId="0" borderId="13" xfId="33" applyFont="1" applyFill="1" applyBorder="1" applyAlignment="1">
      <alignment horizontal="center" vertical="center" textRotation="90" wrapText="1"/>
      <protection/>
    </xf>
    <xf numFmtId="0" fontId="28" fillId="0" borderId="14" xfId="33" applyFont="1" applyFill="1" applyBorder="1" applyAlignment="1">
      <alignment horizontal="center" vertical="center" textRotation="90" wrapText="1"/>
      <protection/>
    </xf>
    <xf numFmtId="0" fontId="28" fillId="0" borderId="15" xfId="33" applyFont="1" applyFill="1" applyBorder="1" applyAlignment="1">
      <alignment horizontal="center" vertical="center" textRotation="90" wrapText="1"/>
      <protection/>
    </xf>
    <xf numFmtId="0" fontId="33" fillId="0" borderId="16" xfId="33" applyFont="1" applyFill="1" applyBorder="1" applyAlignment="1">
      <alignment horizontal="center" vertical="center"/>
      <protection/>
    </xf>
    <xf numFmtId="0" fontId="33" fillId="0" borderId="17" xfId="33" applyNumberFormat="1" applyFont="1" applyFill="1" applyBorder="1" applyAlignment="1">
      <alignment horizontal="center" vertical="center" wrapText="1"/>
      <protection/>
    </xf>
    <xf numFmtId="0" fontId="33" fillId="0" borderId="18" xfId="33" applyNumberFormat="1" applyFont="1" applyFill="1" applyBorder="1" applyAlignment="1">
      <alignment horizontal="center" vertical="center"/>
      <protection/>
    </xf>
    <xf numFmtId="0" fontId="33" fillId="0" borderId="19" xfId="33" applyNumberFormat="1" applyFont="1" applyFill="1" applyBorder="1" applyAlignment="1">
      <alignment horizontal="center" vertical="center"/>
      <protection/>
    </xf>
    <xf numFmtId="0" fontId="33" fillId="0" borderId="20" xfId="33" applyNumberFormat="1" applyFont="1" applyFill="1" applyBorder="1" applyAlignment="1">
      <alignment horizontal="center" vertical="center"/>
      <protection/>
    </xf>
    <xf numFmtId="0" fontId="33" fillId="0" borderId="21" xfId="33" applyNumberFormat="1" applyFont="1" applyFill="1" applyBorder="1" applyAlignment="1">
      <alignment horizontal="center" vertical="center"/>
      <protection/>
    </xf>
    <xf numFmtId="0" fontId="34" fillId="0" borderId="0" xfId="33" applyFont="1" applyFill="1" applyBorder="1" applyAlignment="1">
      <alignment vertical="top"/>
      <protection/>
    </xf>
    <xf numFmtId="0" fontId="36" fillId="0" borderId="0" xfId="33" applyFont="1" applyFill="1" applyBorder="1" applyAlignment="1">
      <alignment vertical="top"/>
      <protection/>
    </xf>
    <xf numFmtId="0" fontId="37" fillId="0" borderId="22" xfId="33" applyFont="1" applyFill="1" applyBorder="1" applyAlignment="1">
      <alignment horizontal="center" vertical="center"/>
      <protection/>
    </xf>
    <xf numFmtId="0" fontId="34" fillId="0" borderId="0" xfId="33" applyFont="1" applyFill="1" applyBorder="1">
      <alignment/>
      <protection/>
    </xf>
    <xf numFmtId="0" fontId="37" fillId="0" borderId="23" xfId="33" applyFont="1" applyFill="1" applyBorder="1" applyAlignment="1">
      <alignment horizontal="center" vertical="center"/>
      <protection/>
    </xf>
    <xf numFmtId="0" fontId="37" fillId="0" borderId="17" xfId="33" applyNumberFormat="1" applyFont="1" applyFill="1" applyBorder="1" applyAlignment="1">
      <alignment horizontal="center" vertical="center" wrapText="1" shrinkToFit="1"/>
      <protection/>
    </xf>
    <xf numFmtId="0" fontId="38" fillId="0" borderId="0" xfId="33" applyFont="1" applyFill="1" applyBorder="1">
      <alignment/>
      <protection/>
    </xf>
    <xf numFmtId="0" fontId="16" fillId="0" borderId="0" xfId="33" applyFont="1" applyFill="1" applyBorder="1">
      <alignment/>
      <protection/>
    </xf>
    <xf numFmtId="0" fontId="37" fillId="0" borderId="24" xfId="33" applyNumberFormat="1" applyFont="1" applyFill="1" applyBorder="1" applyAlignment="1">
      <alignment horizontal="center" vertical="center" wrapText="1" shrinkToFit="1"/>
      <protection/>
    </xf>
    <xf numFmtId="1" fontId="37" fillId="0" borderId="25" xfId="33" applyNumberFormat="1" applyFont="1" applyFill="1" applyBorder="1" applyAlignment="1">
      <alignment horizontal="center" vertical="center" wrapText="1" shrinkToFit="1"/>
      <protection/>
    </xf>
    <xf numFmtId="0" fontId="27" fillId="0" borderId="0" xfId="33" applyFont="1" applyFill="1" applyBorder="1">
      <alignment/>
      <protection/>
    </xf>
    <xf numFmtId="0" fontId="41" fillId="0" borderId="0" xfId="33" applyFont="1" applyFill="1" applyBorder="1">
      <alignment/>
      <protection/>
    </xf>
    <xf numFmtId="0" fontId="37" fillId="0" borderId="0" xfId="33" applyFont="1" applyFill="1" applyBorder="1" applyAlignment="1" applyProtection="1">
      <alignment horizontal="center" vertical="center" wrapText="1"/>
      <protection/>
    </xf>
    <xf numFmtId="0" fontId="41" fillId="0" borderId="0" xfId="33" applyFont="1" applyFill="1" applyBorder="1" applyAlignment="1">
      <alignment vertical="top"/>
      <protection/>
    </xf>
    <xf numFmtId="0" fontId="43" fillId="0" borderId="0" xfId="33" applyFont="1" applyFill="1" applyBorder="1" applyAlignment="1" applyProtection="1">
      <alignment horizontal="center" vertical="center" wrapText="1"/>
      <protection/>
    </xf>
    <xf numFmtId="0" fontId="16" fillId="0" borderId="0" xfId="33" applyFont="1" applyFill="1" applyBorder="1" applyAlignment="1">
      <alignment vertical="top"/>
      <protection/>
    </xf>
    <xf numFmtId="0" fontId="4" fillId="0" borderId="26" xfId="33" applyNumberFormat="1" applyFont="1" applyFill="1" applyBorder="1" applyAlignment="1">
      <alignment horizontal="center" vertical="center" wrapText="1"/>
      <protection/>
    </xf>
    <xf numFmtId="0" fontId="4" fillId="0" borderId="27" xfId="33" applyNumberFormat="1" applyFont="1" applyFill="1" applyBorder="1" applyAlignment="1">
      <alignment horizontal="center" vertical="center"/>
      <protection/>
    </xf>
    <xf numFmtId="0" fontId="4" fillId="0" borderId="28" xfId="33" applyNumberFormat="1" applyFont="1" applyFill="1" applyBorder="1" applyAlignment="1">
      <alignment horizontal="center" vertical="center"/>
      <protection/>
    </xf>
    <xf numFmtId="0" fontId="4" fillId="0" borderId="29" xfId="33" applyNumberFormat="1" applyFont="1" applyFill="1" applyBorder="1" applyAlignment="1">
      <alignment horizontal="center" vertical="center"/>
      <protection/>
    </xf>
    <xf numFmtId="0" fontId="4" fillId="0" borderId="30" xfId="33" applyNumberFormat="1" applyFont="1" applyFill="1" applyBorder="1" applyAlignment="1">
      <alignment horizontal="center" vertical="center" wrapText="1"/>
      <protection/>
    </xf>
    <xf numFmtId="0" fontId="4" fillId="0" borderId="28" xfId="33" applyNumberFormat="1" applyFont="1" applyFill="1" applyBorder="1" applyAlignment="1">
      <alignment horizontal="center" vertical="center" wrapText="1"/>
      <protection/>
    </xf>
    <xf numFmtId="0" fontId="37" fillId="0" borderId="31" xfId="33" applyNumberFormat="1" applyFont="1" applyFill="1" applyBorder="1" applyAlignment="1">
      <alignment horizontal="center" vertical="center" wrapText="1" shrinkToFit="1"/>
      <protection/>
    </xf>
    <xf numFmtId="1" fontId="37" fillId="0" borderId="32" xfId="33" applyNumberFormat="1" applyFont="1" applyFill="1" applyBorder="1" applyAlignment="1">
      <alignment horizontal="center" vertical="center" wrapText="1" shrinkToFit="1"/>
      <protection/>
    </xf>
    <xf numFmtId="1" fontId="37" fillId="0" borderId="33" xfId="33" applyNumberFormat="1" applyFont="1" applyFill="1" applyBorder="1" applyAlignment="1">
      <alignment horizontal="center" vertical="center" shrinkToFit="1"/>
      <protection/>
    </xf>
    <xf numFmtId="1" fontId="37" fillId="0" borderId="32" xfId="33" applyNumberFormat="1" applyFont="1" applyFill="1" applyBorder="1" applyAlignment="1">
      <alignment horizontal="center" vertical="center" shrinkToFit="1"/>
      <protection/>
    </xf>
    <xf numFmtId="0" fontId="30" fillId="0" borderId="0" xfId="33" applyFont="1" applyFill="1" applyBorder="1" applyAlignment="1">
      <alignment vertical="center" textRotation="90"/>
      <protection/>
    </xf>
    <xf numFmtId="0" fontId="30" fillId="0" borderId="0" xfId="33" applyFont="1" applyFill="1" applyBorder="1" applyAlignment="1">
      <alignment horizontal="center" vertical="top"/>
      <protection/>
    </xf>
    <xf numFmtId="0" fontId="30" fillId="0" borderId="34" xfId="33" applyFont="1" applyFill="1" applyBorder="1" applyAlignment="1">
      <alignment horizontal="center" vertical="top"/>
      <protection/>
    </xf>
    <xf numFmtId="1" fontId="37" fillId="0" borderId="35" xfId="33" applyNumberFormat="1" applyFont="1" applyFill="1" applyBorder="1" applyAlignment="1">
      <alignment horizontal="center" vertical="center"/>
      <protection/>
    </xf>
    <xf numFmtId="0" fontId="37" fillId="0" borderId="36" xfId="33" applyNumberFormat="1" applyFont="1" applyFill="1" applyBorder="1" applyAlignment="1">
      <alignment horizontal="center" vertical="center"/>
      <protection/>
    </xf>
    <xf numFmtId="0" fontId="37" fillId="0" borderId="37" xfId="33" applyNumberFormat="1" applyFont="1" applyFill="1" applyBorder="1" applyAlignment="1">
      <alignment horizontal="center" vertical="center"/>
      <protection/>
    </xf>
    <xf numFmtId="0" fontId="37" fillId="0" borderId="38" xfId="33" applyNumberFormat="1" applyFont="1" applyFill="1" applyBorder="1" applyAlignment="1">
      <alignment horizontal="center" vertical="center"/>
      <protection/>
    </xf>
    <xf numFmtId="0" fontId="37" fillId="0" borderId="26" xfId="33" applyNumberFormat="1" applyFont="1" applyFill="1" applyBorder="1" applyAlignment="1">
      <alignment horizontal="center" vertical="center"/>
      <protection/>
    </xf>
    <xf numFmtId="1" fontId="37" fillId="0" borderId="28" xfId="33" applyNumberFormat="1" applyFont="1" applyFill="1" applyBorder="1" applyAlignment="1">
      <alignment horizontal="center" vertical="center"/>
      <protection/>
    </xf>
    <xf numFmtId="0" fontId="37" fillId="0" borderId="28" xfId="33" applyNumberFormat="1" applyFont="1" applyFill="1" applyBorder="1" applyAlignment="1">
      <alignment horizontal="center" vertical="center"/>
      <protection/>
    </xf>
    <xf numFmtId="0" fontId="37" fillId="0" borderId="27" xfId="33" applyNumberFormat="1" applyFont="1" applyFill="1" applyBorder="1" applyAlignment="1">
      <alignment horizontal="center" vertical="center"/>
      <protection/>
    </xf>
    <xf numFmtId="0" fontId="37" fillId="0" borderId="29" xfId="33" applyNumberFormat="1" applyFont="1" applyFill="1" applyBorder="1" applyAlignment="1">
      <alignment horizontal="center" vertical="center"/>
      <protection/>
    </xf>
    <xf numFmtId="0" fontId="30" fillId="0" borderId="0" xfId="33" applyFont="1" applyFill="1" applyBorder="1" applyAlignment="1">
      <alignment horizontal="center"/>
      <protection/>
    </xf>
    <xf numFmtId="0" fontId="18" fillId="0" borderId="0" xfId="33" applyFont="1" applyFill="1" applyBorder="1">
      <alignment/>
      <protection/>
    </xf>
    <xf numFmtId="0" fontId="18" fillId="0" borderId="0" xfId="33" applyFont="1" applyFill="1" applyBorder="1" applyAlignment="1">
      <alignment vertical="center"/>
      <protection/>
    </xf>
    <xf numFmtId="0" fontId="18" fillId="0" borderId="0" xfId="33" applyFont="1" applyFill="1" applyBorder="1" applyAlignment="1">
      <alignment/>
      <protection/>
    </xf>
    <xf numFmtId="0" fontId="37" fillId="0" borderId="39" xfId="33" applyNumberFormat="1" applyFont="1" applyFill="1" applyBorder="1" applyAlignment="1">
      <alignment horizontal="center" vertical="center"/>
      <protection/>
    </xf>
    <xf numFmtId="0" fontId="37" fillId="0" borderId="13" xfId="33" applyNumberFormat="1" applyFont="1" applyFill="1" applyBorder="1" applyAlignment="1">
      <alignment horizontal="center" vertical="center"/>
      <protection/>
    </xf>
    <xf numFmtId="0" fontId="37" fillId="0" borderId="14" xfId="33" applyNumberFormat="1" applyFont="1" applyFill="1" applyBorder="1" applyAlignment="1">
      <alignment horizontal="center" vertical="center"/>
      <protection/>
    </xf>
    <xf numFmtId="0" fontId="37" fillId="0" borderId="40" xfId="33" applyNumberFormat="1" applyFont="1" applyFill="1" applyBorder="1" applyAlignment="1">
      <alignment horizontal="center" vertical="center"/>
      <protection/>
    </xf>
    <xf numFmtId="0" fontId="18" fillId="0" borderId="0" xfId="33" applyNumberFormat="1" applyFont="1" applyFill="1" applyBorder="1" applyAlignment="1">
      <alignment/>
      <protection/>
    </xf>
    <xf numFmtId="0" fontId="34" fillId="0" borderId="0" xfId="33" applyNumberFormat="1" applyFont="1" applyFill="1" applyBorder="1" applyAlignment="1">
      <alignment/>
      <protection/>
    </xf>
    <xf numFmtId="0" fontId="34" fillId="0" borderId="0" xfId="33" applyNumberFormat="1" applyFont="1" applyFill="1" applyBorder="1">
      <alignment/>
      <protection/>
    </xf>
    <xf numFmtId="49" fontId="34" fillId="0" borderId="0" xfId="33" applyNumberFormat="1" applyFont="1" applyFill="1" applyBorder="1">
      <alignment/>
      <protection/>
    </xf>
    <xf numFmtId="0" fontId="18" fillId="0" borderId="0" xfId="33" applyNumberFormat="1" applyFont="1" applyFill="1" applyBorder="1">
      <alignment/>
      <protection/>
    </xf>
    <xf numFmtId="49" fontId="7" fillId="0" borderId="0" xfId="33" applyNumberFormat="1" applyFont="1" applyFill="1" applyBorder="1" applyAlignment="1">
      <alignment vertical="center" wrapText="1"/>
      <protection/>
    </xf>
    <xf numFmtId="0" fontId="7" fillId="0" borderId="0" xfId="33" applyFont="1" applyFill="1" applyBorder="1" applyAlignment="1">
      <alignment horizontal="left" vertical="center"/>
      <protection/>
    </xf>
    <xf numFmtId="0" fontId="38" fillId="0" borderId="0" xfId="33" applyFont="1" applyFill="1" applyBorder="1">
      <alignment/>
      <protection/>
    </xf>
    <xf numFmtId="0" fontId="34" fillId="0" borderId="0" xfId="33" applyFont="1" applyFill="1" applyBorder="1" applyAlignment="1">
      <alignment/>
      <protection/>
    </xf>
    <xf numFmtId="0" fontId="34" fillId="0" borderId="0" xfId="33" applyFont="1" applyFill="1" applyAlignment="1">
      <alignment/>
      <protection/>
    </xf>
    <xf numFmtId="0" fontId="34" fillId="0" borderId="0" xfId="33" applyFont="1" applyFill="1" applyAlignment="1">
      <alignment horizontal="center"/>
      <protection/>
    </xf>
    <xf numFmtId="49" fontId="44" fillId="0" borderId="0" xfId="33" applyNumberFormat="1" applyFont="1" applyFill="1" applyBorder="1" applyAlignment="1">
      <alignment horizontal="left" wrapText="1"/>
      <protection/>
    </xf>
    <xf numFmtId="49" fontId="34" fillId="0" borderId="0" xfId="33" applyNumberFormat="1" applyFont="1" applyFill="1" applyBorder="1" applyAlignment="1">
      <alignment horizontal="center" wrapText="1"/>
      <protection/>
    </xf>
    <xf numFmtId="0" fontId="34" fillId="0" borderId="0" xfId="33" applyFont="1" applyFill="1" applyBorder="1" applyAlignment="1">
      <alignment wrapText="1"/>
      <protection/>
    </xf>
    <xf numFmtId="49" fontId="46" fillId="0" borderId="0" xfId="33" applyNumberFormat="1" applyFont="1" applyFill="1" applyBorder="1" applyAlignment="1">
      <alignment horizontal="left" wrapText="1"/>
      <protection/>
    </xf>
    <xf numFmtId="0" fontId="38" fillId="0" borderId="0" xfId="33" applyNumberFormat="1" applyFont="1" applyFill="1" applyBorder="1" applyAlignment="1">
      <alignment horizontal="center" wrapText="1"/>
      <protection/>
    </xf>
    <xf numFmtId="0" fontId="47" fillId="0" borderId="0" xfId="33" applyNumberFormat="1" applyFont="1" applyFill="1" applyBorder="1" applyAlignment="1">
      <alignment horizontal="center" wrapText="1"/>
      <protection/>
    </xf>
    <xf numFmtId="0" fontId="25" fillId="0" borderId="0" xfId="33" applyNumberFormat="1" applyFont="1" applyFill="1" applyBorder="1" applyAlignment="1">
      <alignment horizontal="center" wrapText="1"/>
      <protection/>
    </xf>
    <xf numFmtId="49" fontId="25" fillId="0" borderId="0" xfId="33" applyNumberFormat="1" applyFont="1" applyFill="1" applyBorder="1" applyAlignment="1">
      <alignment horizontal="left" wrapText="1"/>
      <protection/>
    </xf>
    <xf numFmtId="49" fontId="47" fillId="0" borderId="0" xfId="33" applyNumberFormat="1" applyFont="1" applyFill="1" applyBorder="1" applyAlignment="1">
      <alignment horizontal="center" wrapText="1"/>
      <protection/>
    </xf>
    <xf numFmtId="49" fontId="25" fillId="0" borderId="0" xfId="33" applyNumberFormat="1" applyFont="1" applyFill="1" applyBorder="1" applyAlignment="1">
      <alignment horizontal="center" wrapText="1"/>
      <protection/>
    </xf>
    <xf numFmtId="49" fontId="38" fillId="0" borderId="0" xfId="33" applyNumberFormat="1" applyFont="1" applyFill="1" applyBorder="1" applyAlignment="1">
      <alignment horizontal="center" wrapText="1"/>
      <protection/>
    </xf>
    <xf numFmtId="0" fontId="47" fillId="0" borderId="0" xfId="33" applyFont="1" applyFill="1" applyBorder="1">
      <alignment/>
      <protection/>
    </xf>
    <xf numFmtId="0" fontId="2" fillId="0" borderId="0" xfId="33" applyFont="1" applyFill="1" applyBorder="1" applyAlignment="1">
      <alignment vertical="center"/>
      <protection/>
    </xf>
    <xf numFmtId="49" fontId="2" fillId="0" borderId="0" xfId="33" applyNumberFormat="1" applyFont="1" applyFill="1" applyBorder="1" applyAlignment="1" applyProtection="1">
      <alignment horizontal="left" vertical="center"/>
      <protection/>
    </xf>
    <xf numFmtId="0" fontId="4" fillId="0" borderId="0" xfId="33" applyFont="1" applyFill="1" applyBorder="1" applyAlignment="1">
      <alignment vertical="center"/>
      <protection/>
    </xf>
    <xf numFmtId="49" fontId="2" fillId="0" borderId="0" xfId="33" applyNumberFormat="1" applyFont="1" applyFill="1" applyBorder="1" applyAlignment="1" applyProtection="1">
      <alignment horizontal="center" vertical="center"/>
      <protection/>
    </xf>
    <xf numFmtId="0" fontId="2" fillId="0" borderId="0" xfId="33" applyFont="1" applyFill="1" applyBorder="1" applyAlignment="1" applyProtection="1">
      <alignment vertical="center"/>
      <protection/>
    </xf>
    <xf numFmtId="0" fontId="48" fillId="0" borderId="0" xfId="33" applyFont="1" applyFill="1">
      <alignment/>
      <protection/>
    </xf>
    <xf numFmtId="49" fontId="4" fillId="0" borderId="0" xfId="33" applyNumberFormat="1" applyFont="1" applyFill="1" applyBorder="1" applyAlignment="1" applyProtection="1">
      <alignment horizontal="left" vertical="center"/>
      <protection/>
    </xf>
    <xf numFmtId="49" fontId="27" fillId="0" borderId="0" xfId="33" applyNumberFormat="1" applyFont="1" applyFill="1" applyBorder="1" applyAlignment="1" applyProtection="1">
      <alignment horizontal="left" vertical="center"/>
      <protection/>
    </xf>
    <xf numFmtId="0" fontId="2" fillId="0" borderId="0" xfId="33" applyFont="1" applyFill="1" applyBorder="1" applyAlignment="1" applyProtection="1">
      <alignment horizontal="left" vertical="center"/>
      <protection/>
    </xf>
    <xf numFmtId="0" fontId="4" fillId="0" borderId="0" xfId="33" applyFont="1" applyFill="1" applyBorder="1" applyAlignment="1" applyProtection="1">
      <alignment horizontal="left" vertical="center"/>
      <protection/>
    </xf>
    <xf numFmtId="0" fontId="17" fillId="0" borderId="0" xfId="33" applyFont="1" applyFill="1" applyBorder="1" applyAlignment="1">
      <alignment horizontal="left" vertical="top" wrapText="1"/>
      <protection/>
    </xf>
    <xf numFmtId="0" fontId="17" fillId="0" borderId="0" xfId="33" applyFont="1" applyFill="1" applyBorder="1" applyAlignment="1">
      <alignment vertical="top" wrapText="1"/>
      <protection/>
    </xf>
    <xf numFmtId="0" fontId="17" fillId="0" borderId="0" xfId="33" applyNumberFormat="1" applyFont="1" applyFill="1" applyBorder="1" applyAlignment="1">
      <alignment vertical="top" wrapText="1"/>
      <protection/>
    </xf>
    <xf numFmtId="0" fontId="50" fillId="0" borderId="0" xfId="33" applyFont="1" applyFill="1" applyBorder="1" applyAlignment="1">
      <alignment horizontal="left" vertical="top" wrapText="1"/>
      <protection/>
    </xf>
    <xf numFmtId="49" fontId="50" fillId="0" borderId="0" xfId="33" applyNumberFormat="1" applyFont="1" applyFill="1" applyBorder="1" applyAlignment="1">
      <alignment horizontal="left" vertical="center"/>
      <protection/>
    </xf>
    <xf numFmtId="49" fontId="50" fillId="0" borderId="0" xfId="33" applyNumberFormat="1" applyFont="1" applyFill="1" applyBorder="1" applyAlignment="1">
      <alignment horizontal="left"/>
      <protection/>
    </xf>
    <xf numFmtId="0" fontId="22" fillId="0" borderId="0" xfId="33" applyFont="1" applyFill="1" applyAlignment="1">
      <alignment horizontal="left"/>
      <protection/>
    </xf>
    <xf numFmtId="0" fontId="51" fillId="0" borderId="0" xfId="33" applyFont="1" applyFill="1" applyAlignment="1">
      <alignment horizontal="left" vertical="center"/>
      <protection/>
    </xf>
    <xf numFmtId="0" fontId="52" fillId="0" borderId="10" xfId="33" applyFont="1" applyFill="1" applyBorder="1" applyAlignment="1">
      <alignment horizontal="left" vertical="center"/>
      <protection/>
    </xf>
    <xf numFmtId="0" fontId="52" fillId="0" borderId="41" xfId="33" applyFont="1" applyFill="1" applyBorder="1" applyAlignment="1">
      <alignment horizontal="left" vertical="center"/>
      <protection/>
    </xf>
    <xf numFmtId="0" fontId="53" fillId="0" borderId="41" xfId="33" applyFont="1" applyFill="1" applyBorder="1" applyAlignment="1">
      <alignment horizontal="left" vertical="center"/>
      <protection/>
    </xf>
    <xf numFmtId="0" fontId="42" fillId="0" borderId="41" xfId="33" applyFont="1" applyFill="1" applyBorder="1" applyAlignment="1">
      <alignment horizontal="left" vertical="center"/>
      <protection/>
    </xf>
    <xf numFmtId="0" fontId="18" fillId="0" borderId="0" xfId="33" applyFont="1" applyFill="1" applyBorder="1" applyAlignment="1">
      <alignment horizontal="left" vertical="center"/>
      <protection/>
    </xf>
    <xf numFmtId="0" fontId="50" fillId="0" borderId="0" xfId="33" applyFont="1" applyFill="1" applyAlignment="1">
      <alignment horizontal="left" vertical="center"/>
      <protection/>
    </xf>
    <xf numFmtId="0" fontId="22" fillId="0" borderId="0" xfId="33" applyFont="1" applyFill="1" applyAlignment="1">
      <alignment horizontal="left" vertical="center"/>
      <protection/>
    </xf>
    <xf numFmtId="0" fontId="54" fillId="0" borderId="0" xfId="33" applyFont="1" applyFill="1" applyBorder="1" applyAlignment="1">
      <alignment horizontal="left" vertical="center"/>
      <protection/>
    </xf>
    <xf numFmtId="0" fontId="13" fillId="0" borderId="0" xfId="33" applyFont="1" applyFill="1" applyAlignment="1">
      <alignment/>
      <protection/>
    </xf>
    <xf numFmtId="0" fontId="55" fillId="0" borderId="11" xfId="33" applyFont="1" applyFill="1" applyBorder="1" applyAlignment="1">
      <alignment horizontal="left" vertical="center"/>
      <protection/>
    </xf>
    <xf numFmtId="0" fontId="56" fillId="0" borderId="11" xfId="33" applyFont="1" applyFill="1" applyBorder="1" applyAlignment="1">
      <alignment horizontal="left" vertical="center"/>
      <protection/>
    </xf>
    <xf numFmtId="0" fontId="52" fillId="0" borderId="11" xfId="33" applyFont="1" applyFill="1" applyBorder="1" applyAlignment="1">
      <alignment horizontal="left" vertical="center"/>
      <protection/>
    </xf>
    <xf numFmtId="0" fontId="50" fillId="0" borderId="0" xfId="33" applyFont="1" applyFill="1" applyBorder="1" applyAlignment="1">
      <alignment horizontal="left" vertical="center"/>
      <protection/>
    </xf>
    <xf numFmtId="0" fontId="18" fillId="0" borderId="0" xfId="33" applyFont="1" applyFill="1" applyBorder="1" applyAlignment="1">
      <alignment horizontal="left" wrapText="1"/>
      <protection/>
    </xf>
    <xf numFmtId="0" fontId="50" fillId="0" borderId="0" xfId="33" applyNumberFormat="1" applyFont="1" applyFill="1" applyBorder="1" applyAlignment="1">
      <alignment horizontal="left" vertical="center"/>
      <protection/>
    </xf>
    <xf numFmtId="0" fontId="50" fillId="0" borderId="0" xfId="33" applyNumberFormat="1" applyFont="1" applyFill="1" applyBorder="1" applyAlignment="1">
      <alignment horizontal="left"/>
      <protection/>
    </xf>
    <xf numFmtId="0" fontId="53" fillId="0" borderId="0" xfId="33" applyFont="1" applyFill="1" applyBorder="1" applyAlignment="1">
      <alignment horizontal="left" vertical="center"/>
      <protection/>
    </xf>
    <xf numFmtId="0" fontId="42" fillId="0" borderId="0" xfId="33" applyFont="1" applyFill="1" applyBorder="1" applyAlignment="1">
      <alignment horizontal="center" vertical="justify"/>
      <protection/>
    </xf>
    <xf numFmtId="0" fontId="59" fillId="0" borderId="0" xfId="33" applyFont="1" applyFill="1" applyAlignment="1">
      <alignment horizontal="center" vertical="center" textRotation="90"/>
      <protection/>
    </xf>
    <xf numFmtId="0" fontId="28" fillId="0" borderId="40" xfId="33" applyFont="1" applyFill="1" applyBorder="1" applyAlignment="1">
      <alignment horizontal="center" vertical="center" textRotation="90" wrapText="1"/>
      <protection/>
    </xf>
    <xf numFmtId="0" fontId="28" fillId="0" borderId="42" xfId="33" applyFont="1" applyFill="1" applyBorder="1" applyAlignment="1">
      <alignment horizontal="center" vertical="center"/>
      <protection/>
    </xf>
    <xf numFmtId="0" fontId="28" fillId="0" borderId="20" xfId="33" applyNumberFormat="1" applyFont="1" applyFill="1" applyBorder="1" applyAlignment="1">
      <alignment horizontal="center" vertical="center"/>
      <protection/>
    </xf>
    <xf numFmtId="0" fontId="28" fillId="0" borderId="19" xfId="33" applyNumberFormat="1" applyFont="1" applyFill="1" applyBorder="1" applyAlignment="1">
      <alignment horizontal="center" vertical="center"/>
      <protection/>
    </xf>
    <xf numFmtId="0" fontId="26" fillId="0" borderId="0" xfId="33" applyFont="1" applyFill="1" applyBorder="1" applyAlignment="1">
      <alignment vertical="top"/>
      <protection/>
    </xf>
    <xf numFmtId="0" fontId="45" fillId="0" borderId="35" xfId="33" applyFont="1" applyFill="1" applyBorder="1" applyAlignment="1">
      <alignment horizontal="center" vertical="center"/>
      <protection/>
    </xf>
    <xf numFmtId="0" fontId="4" fillId="0" borderId="35" xfId="33" applyNumberFormat="1" applyFont="1" applyFill="1" applyBorder="1" applyAlignment="1">
      <alignment horizontal="center" vertical="center" wrapText="1"/>
      <protection/>
    </xf>
    <xf numFmtId="0" fontId="4" fillId="0" borderId="38" xfId="33" applyNumberFormat="1" applyFont="1" applyFill="1" applyBorder="1" applyAlignment="1">
      <alignment horizontal="center" vertical="center" wrapText="1"/>
      <protection/>
    </xf>
    <xf numFmtId="0" fontId="45" fillId="0" borderId="36" xfId="33" applyNumberFormat="1" applyFont="1" applyFill="1" applyBorder="1" applyAlignment="1">
      <alignment horizontal="center" vertical="center" wrapText="1"/>
      <protection/>
    </xf>
    <xf numFmtId="0" fontId="45" fillId="0" borderId="37" xfId="33" applyNumberFormat="1" applyFont="1" applyFill="1" applyBorder="1" applyAlignment="1">
      <alignment horizontal="center" vertical="center" wrapText="1"/>
      <protection/>
    </xf>
    <xf numFmtId="0" fontId="45" fillId="0" borderId="43" xfId="33" applyNumberFormat="1" applyFont="1" applyFill="1" applyBorder="1" applyAlignment="1">
      <alignment horizontal="center" vertical="center" wrapText="1"/>
      <protection/>
    </xf>
    <xf numFmtId="0" fontId="45" fillId="0" borderId="44" xfId="33" applyNumberFormat="1" applyFont="1" applyFill="1" applyBorder="1" applyAlignment="1">
      <alignment horizontal="center" vertical="center" wrapText="1"/>
      <protection/>
    </xf>
    <xf numFmtId="0" fontId="45" fillId="0" borderId="28" xfId="33" applyNumberFormat="1" applyFont="1" applyFill="1" applyBorder="1" applyAlignment="1">
      <alignment horizontal="center" vertical="top" wrapText="1"/>
      <protection/>
    </xf>
    <xf numFmtId="0" fontId="45" fillId="0" borderId="28" xfId="33" applyNumberFormat="1" applyFont="1" applyFill="1" applyBorder="1" applyAlignment="1">
      <alignment horizontal="center" vertical="center" wrapText="1"/>
      <protection/>
    </xf>
    <xf numFmtId="0" fontId="45" fillId="0" borderId="27" xfId="33" applyNumberFormat="1" applyFont="1" applyFill="1" applyBorder="1" applyAlignment="1">
      <alignment horizontal="center" vertical="center" wrapText="1"/>
      <protection/>
    </xf>
    <xf numFmtId="0" fontId="45" fillId="0" borderId="26" xfId="33" applyNumberFormat="1" applyFont="1" applyFill="1" applyBorder="1" applyAlignment="1">
      <alignment horizontal="center" vertical="top" wrapText="1"/>
      <protection/>
    </xf>
    <xf numFmtId="0" fontId="45" fillId="0" borderId="29" xfId="33" applyNumberFormat="1" applyFont="1" applyFill="1" applyBorder="1" applyAlignment="1">
      <alignment horizontal="center" vertical="top" wrapText="1"/>
      <protection/>
    </xf>
    <xf numFmtId="0" fontId="45" fillId="0" borderId="29" xfId="33" applyFont="1" applyFill="1" applyBorder="1" applyAlignment="1">
      <alignment horizontal="center" vertical="center"/>
      <protection/>
    </xf>
    <xf numFmtId="0" fontId="45" fillId="0" borderId="26" xfId="33" applyNumberFormat="1" applyFont="1" applyFill="1" applyBorder="1" applyAlignment="1">
      <alignment horizontal="center" vertical="center" wrapText="1"/>
      <protection/>
    </xf>
    <xf numFmtId="0" fontId="45" fillId="0" borderId="29" xfId="33" applyNumberFormat="1" applyFont="1" applyFill="1" applyBorder="1" applyAlignment="1">
      <alignment horizontal="center" vertical="center" wrapText="1"/>
      <protection/>
    </xf>
    <xf numFmtId="0" fontId="45" fillId="0" borderId="45" xfId="33" applyFont="1" applyFill="1" applyBorder="1" applyAlignment="1">
      <alignment horizontal="center" vertical="center"/>
      <protection/>
    </xf>
    <xf numFmtId="0" fontId="45" fillId="0" borderId="46" xfId="33" applyNumberFormat="1" applyFont="1" applyFill="1" applyBorder="1" applyAlignment="1">
      <alignment horizontal="center" vertical="center" wrapText="1" shrinkToFit="1"/>
      <protection/>
    </xf>
    <xf numFmtId="0" fontId="45" fillId="0" borderId="47" xfId="33" applyNumberFormat="1" applyFont="1" applyFill="1" applyBorder="1" applyAlignment="1">
      <alignment horizontal="center" vertical="center" wrapText="1" shrinkToFit="1"/>
      <protection/>
    </xf>
    <xf numFmtId="0" fontId="45" fillId="0" borderId="48" xfId="33" applyNumberFormat="1" applyFont="1" applyFill="1" applyBorder="1" applyAlignment="1">
      <alignment horizontal="center" vertical="center" wrapText="1" shrinkToFit="1"/>
      <protection/>
    </xf>
    <xf numFmtId="0" fontId="45" fillId="0" borderId="49" xfId="33" applyNumberFormat="1" applyFont="1" applyFill="1" applyBorder="1" applyAlignment="1">
      <alignment horizontal="center" vertical="center" wrapText="1" shrinkToFit="1"/>
      <protection/>
    </xf>
    <xf numFmtId="0" fontId="45" fillId="0" borderId="50" xfId="33" applyNumberFormat="1" applyFont="1" applyFill="1" applyBorder="1" applyAlignment="1">
      <alignment horizontal="center" vertical="center" wrapText="1" shrinkToFit="1"/>
      <protection/>
    </xf>
    <xf numFmtId="0" fontId="45" fillId="0" borderId="51" xfId="33" applyNumberFormat="1" applyFont="1" applyFill="1" applyBorder="1" applyAlignment="1">
      <alignment horizontal="center" vertical="center" wrapText="1" shrinkToFit="1"/>
      <protection/>
    </xf>
    <xf numFmtId="0" fontId="45" fillId="0" borderId="46" xfId="33" applyNumberFormat="1" applyFont="1" applyFill="1" applyBorder="1" applyAlignment="1">
      <alignment horizontal="center" vertical="center" shrinkToFit="1"/>
      <protection/>
    </xf>
    <xf numFmtId="0" fontId="45" fillId="0" borderId="49" xfId="33" applyNumberFormat="1" applyFont="1" applyFill="1" applyBorder="1" applyAlignment="1">
      <alignment horizontal="center" vertical="center" shrinkToFit="1"/>
      <protection/>
    </xf>
    <xf numFmtId="0" fontId="45" fillId="0" borderId="50" xfId="33" applyNumberFormat="1" applyFont="1" applyFill="1" applyBorder="1" applyAlignment="1">
      <alignment horizontal="center" vertical="center" shrinkToFit="1"/>
      <protection/>
    </xf>
    <xf numFmtId="0" fontId="45" fillId="0" borderId="39" xfId="33" applyNumberFormat="1" applyFont="1" applyFill="1" applyBorder="1" applyAlignment="1">
      <alignment horizontal="center" vertical="center" shrinkToFit="1"/>
      <protection/>
    </xf>
    <xf numFmtId="0" fontId="45" fillId="0" borderId="13" xfId="33" applyNumberFormat="1" applyFont="1" applyFill="1" applyBorder="1" applyAlignment="1">
      <alignment horizontal="center" vertical="center" shrinkToFit="1"/>
      <protection/>
    </xf>
    <xf numFmtId="0" fontId="45" fillId="0" borderId="40" xfId="33" applyNumberFormat="1" applyFont="1" applyFill="1" applyBorder="1" applyAlignment="1">
      <alignment horizontal="center" vertical="center" shrinkToFit="1"/>
      <protection/>
    </xf>
    <xf numFmtId="0" fontId="45" fillId="0" borderId="46" xfId="33" applyFont="1" applyFill="1" applyBorder="1" applyAlignment="1">
      <alignment horizontal="center" vertical="center"/>
      <protection/>
    </xf>
    <xf numFmtId="0" fontId="45" fillId="0" borderId="49" xfId="33" applyFont="1" applyFill="1" applyBorder="1" applyAlignment="1">
      <alignment horizontal="center" vertical="center"/>
      <protection/>
    </xf>
    <xf numFmtId="0" fontId="45" fillId="0" borderId="47" xfId="33" applyFont="1" applyFill="1" applyBorder="1" applyAlignment="1">
      <alignment horizontal="center" vertical="center"/>
      <protection/>
    </xf>
    <xf numFmtId="0" fontId="4" fillId="0" borderId="31" xfId="33" applyNumberFormat="1" applyFont="1" applyFill="1" applyBorder="1" applyAlignment="1">
      <alignment horizontal="center" vertical="center" wrapText="1" shrinkToFit="1"/>
      <protection/>
    </xf>
    <xf numFmtId="0" fontId="4" fillId="0" borderId="18" xfId="33" applyNumberFormat="1" applyFont="1" applyFill="1" applyBorder="1" applyAlignment="1">
      <alignment horizontal="center" vertical="center" wrapText="1" shrinkToFit="1"/>
      <protection/>
    </xf>
    <xf numFmtId="0" fontId="4" fillId="0" borderId="52" xfId="33" applyNumberFormat="1" applyFont="1" applyFill="1" applyBorder="1" applyAlignment="1">
      <alignment horizontal="center" vertical="center" wrapText="1" shrinkToFit="1"/>
      <protection/>
    </xf>
    <xf numFmtId="0" fontId="4" fillId="0" borderId="53" xfId="33" applyNumberFormat="1" applyFont="1" applyFill="1" applyBorder="1" applyAlignment="1">
      <alignment horizontal="center" vertical="center" wrapText="1" shrinkToFit="1"/>
      <protection/>
    </xf>
    <xf numFmtId="0" fontId="4" fillId="0" borderId="54" xfId="33" applyNumberFormat="1" applyFont="1" applyFill="1" applyBorder="1" applyAlignment="1">
      <alignment horizontal="center" vertical="center" wrapText="1" shrinkToFit="1"/>
      <protection/>
    </xf>
    <xf numFmtId="0" fontId="4" fillId="0" borderId="55" xfId="33" applyNumberFormat="1" applyFont="1" applyFill="1" applyBorder="1" applyAlignment="1">
      <alignment horizontal="center" vertical="center" wrapText="1" shrinkToFit="1"/>
      <protection/>
    </xf>
    <xf numFmtId="0" fontId="4" fillId="0" borderId="31" xfId="33" applyNumberFormat="1" applyFont="1" applyFill="1" applyBorder="1" applyAlignment="1">
      <alignment horizontal="center" vertical="center" shrinkToFit="1"/>
      <protection/>
    </xf>
    <xf numFmtId="0" fontId="4" fillId="0" borderId="53" xfId="33" applyNumberFormat="1" applyFont="1" applyFill="1" applyBorder="1" applyAlignment="1">
      <alignment horizontal="center" vertical="center" shrinkToFit="1"/>
      <protection/>
    </xf>
    <xf numFmtId="0" fontId="4" fillId="0" borderId="54" xfId="33" applyNumberFormat="1" applyFont="1" applyFill="1" applyBorder="1" applyAlignment="1">
      <alignment horizontal="center" vertical="center" shrinkToFit="1"/>
      <protection/>
    </xf>
    <xf numFmtId="0" fontId="4" fillId="0" borderId="18" xfId="33" applyNumberFormat="1" applyFont="1" applyFill="1" applyBorder="1" applyAlignment="1">
      <alignment horizontal="center" vertical="center" shrinkToFit="1"/>
      <protection/>
    </xf>
    <xf numFmtId="0" fontId="4" fillId="0" borderId="52" xfId="33" applyNumberFormat="1" applyFont="1" applyFill="1" applyBorder="1" applyAlignment="1">
      <alignment horizontal="center" vertical="center" shrinkToFit="1"/>
      <protection/>
    </xf>
    <xf numFmtId="0" fontId="45" fillId="0" borderId="56" xfId="33" applyFont="1" applyFill="1" applyBorder="1" applyAlignment="1">
      <alignment horizontal="center" vertical="center"/>
      <protection/>
    </xf>
    <xf numFmtId="0" fontId="4" fillId="0" borderId="26" xfId="33" applyFont="1" applyFill="1" applyBorder="1" applyAlignment="1">
      <alignment horizontal="center" vertical="center" wrapText="1"/>
      <protection/>
    </xf>
    <xf numFmtId="0" fontId="4" fillId="0" borderId="27" xfId="33" applyNumberFormat="1" applyFont="1" applyFill="1" applyBorder="1" applyAlignment="1">
      <alignment horizontal="center" vertical="center" wrapText="1"/>
      <protection/>
    </xf>
    <xf numFmtId="0" fontId="45" fillId="0" borderId="57" xfId="33" applyNumberFormat="1" applyFont="1" applyFill="1" applyBorder="1" applyAlignment="1">
      <alignment horizontal="center" vertical="center" wrapText="1"/>
      <protection/>
    </xf>
    <xf numFmtId="0" fontId="45" fillId="0" borderId="37" xfId="33" applyNumberFormat="1" applyFont="1" applyFill="1" applyBorder="1" applyAlignment="1">
      <alignment horizontal="center" vertical="center" shrinkToFit="1"/>
      <protection/>
    </xf>
    <xf numFmtId="0" fontId="45" fillId="0" borderId="58" xfId="33" applyNumberFormat="1" applyFont="1" applyFill="1" applyBorder="1" applyAlignment="1">
      <alignment horizontal="center" vertical="center" wrapText="1"/>
      <protection/>
    </xf>
    <xf numFmtId="0" fontId="45" fillId="0" borderId="59" xfId="33" applyNumberFormat="1" applyFont="1" applyFill="1" applyBorder="1" applyAlignment="1">
      <alignment horizontal="center" vertical="center" wrapText="1"/>
      <protection/>
    </xf>
    <xf numFmtId="0" fontId="45" fillId="0" borderId="60" xfId="33" applyNumberFormat="1" applyFont="1" applyFill="1" applyBorder="1" applyAlignment="1">
      <alignment horizontal="center" vertical="center" wrapText="1"/>
      <protection/>
    </xf>
    <xf numFmtId="0" fontId="45" fillId="0" borderId="61" xfId="33" applyNumberFormat="1" applyFont="1" applyFill="1" applyBorder="1" applyAlignment="1">
      <alignment horizontal="center" vertical="center" wrapText="1"/>
      <protection/>
    </xf>
    <xf numFmtId="0" fontId="45" fillId="0" borderId="61" xfId="33" applyFont="1" applyFill="1" applyBorder="1" applyAlignment="1">
      <alignment horizontal="center" vertical="center"/>
      <protection/>
    </xf>
    <xf numFmtId="0" fontId="58" fillId="0" borderId="56" xfId="33" applyFont="1" applyFill="1" applyBorder="1" applyAlignment="1">
      <alignment horizontal="center" vertical="center"/>
      <protection/>
    </xf>
    <xf numFmtId="0" fontId="4" fillId="0" borderId="30" xfId="33" applyNumberFormat="1" applyFont="1" applyFill="1" applyBorder="1" applyAlignment="1">
      <alignment horizontal="center" vertical="center"/>
      <protection/>
    </xf>
    <xf numFmtId="0" fontId="4" fillId="0" borderId="61" xfId="33" applyNumberFormat="1" applyFont="1" applyFill="1" applyBorder="1" applyAlignment="1">
      <alignment horizontal="center" vertical="center"/>
      <protection/>
    </xf>
    <xf numFmtId="0" fontId="4" fillId="0" borderId="26" xfId="33" applyNumberFormat="1" applyFont="1" applyFill="1" applyBorder="1" applyAlignment="1">
      <alignment horizontal="center" vertical="center"/>
      <protection/>
    </xf>
    <xf numFmtId="0" fontId="45" fillId="0" borderId="0" xfId="33" applyFont="1" applyFill="1" applyBorder="1">
      <alignment/>
      <protection/>
    </xf>
    <xf numFmtId="0" fontId="4" fillId="0" borderId="29" xfId="33" applyNumberFormat="1" applyFont="1" applyFill="1" applyBorder="1" applyAlignment="1">
      <alignment horizontal="center" vertical="center" wrapText="1"/>
      <protection/>
    </xf>
    <xf numFmtId="0" fontId="4" fillId="0" borderId="44" xfId="33" applyNumberFormat="1" applyFont="1" applyFill="1" applyBorder="1" applyAlignment="1">
      <alignment horizontal="center" vertical="center" wrapText="1"/>
      <protection/>
    </xf>
    <xf numFmtId="0" fontId="4" fillId="0" borderId="31" xfId="33" applyFont="1" applyFill="1" applyBorder="1" applyAlignment="1">
      <alignment horizontal="center" vertical="center"/>
      <protection/>
    </xf>
    <xf numFmtId="0" fontId="4" fillId="0" borderId="17" xfId="33" applyFont="1" applyFill="1" applyBorder="1" applyAlignment="1">
      <alignment horizontal="center" vertical="center"/>
      <protection/>
    </xf>
    <xf numFmtId="0" fontId="4" fillId="0" borderId="55" xfId="33" applyFont="1" applyFill="1" applyBorder="1" applyAlignment="1">
      <alignment horizontal="center" vertical="center"/>
      <protection/>
    </xf>
    <xf numFmtId="0" fontId="30" fillId="0" borderId="62" xfId="33" applyFont="1" applyFill="1" applyBorder="1" applyAlignment="1">
      <alignment vertical="center" textRotation="90"/>
      <protection/>
    </xf>
    <xf numFmtId="49" fontId="7" fillId="0" borderId="0" xfId="33" applyNumberFormat="1" applyFont="1" applyFill="1" applyBorder="1" applyAlignment="1">
      <alignment horizontal="left" vertical="center"/>
      <protection/>
    </xf>
    <xf numFmtId="0" fontId="7" fillId="0" borderId="0" xfId="33" applyFont="1" applyFill="1" applyBorder="1" applyAlignment="1">
      <alignment vertical="center"/>
      <protection/>
    </xf>
    <xf numFmtId="0" fontId="7" fillId="0" borderId="0" xfId="33" applyNumberFormat="1" applyFont="1" applyFill="1" applyBorder="1" applyAlignment="1">
      <alignment horizontal="center" vertical="center"/>
      <protection/>
    </xf>
    <xf numFmtId="0" fontId="60" fillId="0" borderId="0" xfId="33" applyFont="1" applyFill="1" applyAlignment="1">
      <alignment horizontal="left" vertical="center"/>
      <protection/>
    </xf>
    <xf numFmtId="0" fontId="18" fillId="0" borderId="0" xfId="33" applyFont="1" applyFill="1" applyBorder="1" applyAlignment="1">
      <alignment vertical="top"/>
      <protection/>
    </xf>
    <xf numFmtId="49" fontId="2" fillId="0" borderId="17" xfId="33" applyNumberFormat="1" applyFont="1" applyFill="1" applyBorder="1" applyAlignment="1">
      <alignment horizontal="center" vertical="center" wrapText="1"/>
      <protection/>
    </xf>
    <xf numFmtId="0" fontId="13" fillId="0" borderId="0" xfId="33" applyFont="1" applyFill="1" applyBorder="1" applyAlignment="1">
      <alignment horizontal="center" vertical="center"/>
      <protection/>
    </xf>
    <xf numFmtId="0" fontId="13" fillId="0" borderId="0" xfId="33" applyFont="1" applyFill="1" applyBorder="1" applyAlignment="1">
      <alignment horizontal="left" vertical="center"/>
      <protection/>
    </xf>
    <xf numFmtId="0" fontId="13" fillId="0" borderId="0" xfId="33" applyFont="1" applyFill="1" applyBorder="1" applyAlignment="1">
      <alignment vertical="center"/>
      <protection/>
    </xf>
    <xf numFmtId="0" fontId="13" fillId="0" borderId="0" xfId="33" applyNumberFormat="1" applyFont="1" applyFill="1" applyBorder="1" applyAlignment="1">
      <alignment horizontal="center" vertical="center"/>
      <protection/>
    </xf>
    <xf numFmtId="0" fontId="13" fillId="0" borderId="0" xfId="33" applyNumberFormat="1" applyFont="1" applyFill="1" applyBorder="1" applyAlignment="1">
      <alignment horizontal="left" vertical="center"/>
      <protection/>
    </xf>
    <xf numFmtId="49" fontId="34" fillId="0" borderId="0" xfId="33" applyNumberFormat="1" applyFont="1" applyFill="1" applyBorder="1" applyAlignment="1">
      <alignment horizontal="center" vertical="center" wrapText="1"/>
      <protection/>
    </xf>
    <xf numFmtId="49" fontId="38" fillId="0" borderId="0" xfId="33" applyNumberFormat="1" applyFont="1" applyFill="1" applyBorder="1" applyAlignment="1">
      <alignment horizontal="left" wrapText="1"/>
      <protection/>
    </xf>
    <xf numFmtId="0" fontId="34" fillId="0" borderId="0" xfId="33" applyFont="1" applyFill="1" applyBorder="1" applyAlignment="1">
      <alignment horizontal="center" wrapText="1"/>
      <protection/>
    </xf>
    <xf numFmtId="49" fontId="34" fillId="0" borderId="0" xfId="33" applyNumberFormat="1" applyFont="1" applyFill="1" applyBorder="1" applyAlignment="1">
      <alignment/>
      <protection/>
    </xf>
    <xf numFmtId="49" fontId="31" fillId="0" borderId="0" xfId="33" applyNumberFormat="1" applyFont="1" applyFill="1" applyBorder="1" applyAlignment="1">
      <alignment/>
      <protection/>
    </xf>
    <xf numFmtId="49" fontId="31" fillId="0" borderId="0" xfId="33" applyNumberFormat="1" applyFont="1" applyFill="1" applyBorder="1" applyAlignment="1">
      <alignment horizontal="left"/>
      <protection/>
    </xf>
    <xf numFmtId="49" fontId="34" fillId="0" borderId="0" xfId="33" applyNumberFormat="1" applyFont="1" applyFill="1" applyBorder="1" applyAlignment="1">
      <alignment horizontal="left"/>
      <protection/>
    </xf>
    <xf numFmtId="49" fontId="50" fillId="0" borderId="0" xfId="33" applyNumberFormat="1" applyFont="1" applyFill="1" applyBorder="1" applyAlignment="1">
      <alignment horizontal="right" wrapText="1"/>
      <protection/>
    </xf>
    <xf numFmtId="0" fontId="3" fillId="0" borderId="0" xfId="33" applyFont="1" applyFill="1" applyBorder="1" applyAlignment="1">
      <alignment vertical="center"/>
      <protection/>
    </xf>
    <xf numFmtId="0" fontId="61" fillId="0" borderId="0" xfId="33" applyFont="1" applyFill="1" applyBorder="1">
      <alignment/>
      <protection/>
    </xf>
    <xf numFmtId="0" fontId="53" fillId="0" borderId="0" xfId="33" applyFont="1" applyFill="1" applyBorder="1">
      <alignment/>
      <protection/>
    </xf>
    <xf numFmtId="0" fontId="53" fillId="0" borderId="0" xfId="33" applyFont="1" applyFill="1" applyBorder="1" applyAlignment="1">
      <alignment horizontal="left" vertical="top" wrapText="1"/>
      <protection/>
    </xf>
    <xf numFmtId="0" fontId="53" fillId="0" borderId="0" xfId="33" applyFont="1" applyFill="1" applyBorder="1" applyAlignment="1">
      <alignment vertical="top" wrapText="1"/>
      <protection/>
    </xf>
    <xf numFmtId="0" fontId="53" fillId="0" borderId="0" xfId="33" applyNumberFormat="1" applyFont="1" applyFill="1" applyBorder="1" applyAlignment="1">
      <alignment vertical="top" wrapText="1"/>
      <protection/>
    </xf>
    <xf numFmtId="0" fontId="53" fillId="0" borderId="0" xfId="33" applyNumberFormat="1" applyFont="1" applyFill="1" applyBorder="1">
      <alignment/>
      <protection/>
    </xf>
    <xf numFmtId="49" fontId="53" fillId="0" borderId="0" xfId="33" applyNumberFormat="1" applyFont="1" applyFill="1" applyBorder="1">
      <alignment/>
      <protection/>
    </xf>
    <xf numFmtId="0" fontId="42" fillId="0" borderId="0" xfId="33" applyFont="1" applyFill="1" applyBorder="1" applyAlignment="1">
      <alignment horizontal="left" vertical="top" wrapText="1"/>
      <protection/>
    </xf>
    <xf numFmtId="49" fontId="42" fillId="0" borderId="0" xfId="33" applyNumberFormat="1" applyFont="1" applyFill="1" applyBorder="1" applyAlignment="1">
      <alignment horizontal="left" vertical="center"/>
      <protection/>
    </xf>
    <xf numFmtId="49" fontId="42" fillId="0" borderId="0" xfId="33" applyNumberFormat="1" applyFont="1" applyFill="1" applyBorder="1" applyAlignment="1">
      <alignment horizontal="left"/>
      <protection/>
    </xf>
    <xf numFmtId="0" fontId="52" fillId="0" borderId="0" xfId="33" applyFont="1" applyFill="1" applyAlignment="1">
      <alignment horizontal="left"/>
      <protection/>
    </xf>
    <xf numFmtId="0" fontId="52" fillId="0" borderId="0" xfId="33" applyFont="1" applyFill="1" applyAlignment="1">
      <alignment horizontal="center" vertical="center"/>
      <protection/>
    </xf>
    <xf numFmtId="0" fontId="42" fillId="0" borderId="0" xfId="33" applyFont="1" applyFill="1" applyAlignment="1">
      <alignment horizontal="left" vertical="center"/>
      <protection/>
    </xf>
    <xf numFmtId="0" fontId="53" fillId="0" borderId="0" xfId="33" applyFont="1" applyFill="1" applyBorder="1" applyAlignment="1">
      <alignment horizontal="left" vertical="center"/>
      <protection/>
    </xf>
    <xf numFmtId="0" fontId="52" fillId="0" borderId="0" xfId="33" applyFont="1" applyFill="1" applyAlignment="1">
      <alignment horizontal="left" vertical="center"/>
      <protection/>
    </xf>
    <xf numFmtId="0" fontId="27" fillId="0" borderId="0" xfId="33" applyFont="1" applyFill="1" applyBorder="1" applyAlignment="1">
      <alignment/>
      <protection/>
    </xf>
    <xf numFmtId="0" fontId="42" fillId="0" borderId="0" xfId="33" applyFont="1" applyFill="1" applyAlignment="1">
      <alignment/>
      <protection/>
    </xf>
    <xf numFmtId="49" fontId="42" fillId="0" borderId="0" xfId="33" applyNumberFormat="1" applyFont="1" applyFill="1" applyBorder="1" applyAlignment="1">
      <alignment horizontal="left" vertical="justify"/>
      <protection/>
    </xf>
    <xf numFmtId="0" fontId="42" fillId="0" borderId="0" xfId="33" applyNumberFormat="1" applyFont="1" applyFill="1" applyBorder="1" applyAlignment="1">
      <alignment horizontal="left" vertical="center"/>
      <protection/>
    </xf>
    <xf numFmtId="0" fontId="13" fillId="0" borderId="0" xfId="33" applyNumberFormat="1" applyFont="1" applyFill="1" applyBorder="1" applyAlignment="1">
      <alignment horizontal="left" vertical="center"/>
      <protection/>
    </xf>
    <xf numFmtId="0" fontId="13" fillId="0" borderId="0" xfId="33" applyNumberFormat="1" applyFont="1" applyFill="1" applyBorder="1" applyAlignment="1">
      <alignment horizontal="left"/>
      <protection/>
    </xf>
    <xf numFmtId="0" fontId="14" fillId="0" borderId="0" xfId="33" applyFont="1" applyFill="1" applyAlignment="1">
      <alignment horizontal="left"/>
      <protection/>
    </xf>
    <xf numFmtId="0" fontId="7" fillId="0" borderId="0" xfId="33" applyFont="1" applyFill="1" applyAlignment="1">
      <alignment horizontal="center" vertical="center" textRotation="90"/>
      <protection/>
    </xf>
    <xf numFmtId="0" fontId="29" fillId="0" borderId="0" xfId="33" applyFont="1" applyFill="1" applyAlignment="1">
      <alignment horizontal="center" vertical="center" textRotation="90"/>
      <protection/>
    </xf>
    <xf numFmtId="0" fontId="33" fillId="0" borderId="42" xfId="33" applyFont="1" applyFill="1" applyBorder="1" applyAlignment="1">
      <alignment horizontal="center" vertical="center"/>
      <protection/>
    </xf>
    <xf numFmtId="0" fontId="54" fillId="0" borderId="0" xfId="33" applyFont="1" applyFill="1" applyBorder="1" applyAlignment="1">
      <alignment vertical="top"/>
      <protection/>
    </xf>
    <xf numFmtId="0" fontId="54" fillId="0" borderId="0" xfId="33" applyFont="1" applyFill="1" applyBorder="1">
      <alignment/>
      <protection/>
    </xf>
    <xf numFmtId="0" fontId="37" fillId="0" borderId="42" xfId="33" applyNumberFormat="1" applyFont="1" applyFill="1" applyBorder="1" applyAlignment="1">
      <alignment horizontal="center" vertical="center" wrapText="1" shrinkToFit="1"/>
      <protection/>
    </xf>
    <xf numFmtId="0" fontId="37" fillId="0" borderId="62" xfId="33" applyNumberFormat="1" applyFont="1" applyFill="1" applyBorder="1" applyAlignment="1">
      <alignment horizontal="center" vertical="center" shrinkToFit="1"/>
      <protection/>
    </xf>
    <xf numFmtId="0" fontId="37" fillId="0" borderId="63" xfId="33" applyNumberFormat="1" applyFont="1" applyFill="1" applyBorder="1" applyAlignment="1">
      <alignment horizontal="center" vertical="center" shrinkToFit="1"/>
      <protection/>
    </xf>
    <xf numFmtId="0" fontId="37" fillId="0" borderId="64" xfId="33" applyNumberFormat="1" applyFont="1" applyFill="1" applyBorder="1" applyAlignment="1">
      <alignment horizontal="center" vertical="center" shrinkToFit="1"/>
      <protection/>
    </xf>
    <xf numFmtId="0" fontId="42" fillId="0" borderId="0" xfId="33" applyFont="1" applyFill="1" applyBorder="1">
      <alignment/>
      <protection/>
    </xf>
    <xf numFmtId="0" fontId="4" fillId="0" borderId="0" xfId="33" applyFont="1" applyFill="1" applyBorder="1" applyAlignment="1">
      <alignment vertical="center" wrapText="1" shrinkToFit="1"/>
      <protection/>
    </xf>
    <xf numFmtId="0" fontId="45" fillId="0" borderId="58" xfId="33" applyFont="1" applyFill="1" applyBorder="1" applyAlignment="1">
      <alignment horizontal="center" vertical="center"/>
      <protection/>
    </xf>
    <xf numFmtId="0" fontId="4" fillId="0" borderId="11" xfId="33" applyNumberFormat="1" applyFont="1" applyFill="1" applyBorder="1" applyAlignment="1">
      <alignment horizontal="center" vertical="center" shrinkToFit="1"/>
      <protection/>
    </xf>
    <xf numFmtId="0" fontId="45" fillId="0" borderId="65" xfId="33" applyNumberFormat="1" applyFont="1" applyFill="1" applyBorder="1" applyAlignment="1">
      <alignment horizontal="center" vertical="center" wrapText="1"/>
      <protection/>
    </xf>
    <xf numFmtId="0" fontId="45" fillId="0" borderId="45" xfId="33" applyNumberFormat="1" applyFont="1" applyFill="1" applyBorder="1" applyAlignment="1">
      <alignment horizontal="center" vertical="center" wrapText="1" shrinkToFit="1"/>
      <protection/>
    </xf>
    <xf numFmtId="0" fontId="45" fillId="0" borderId="66" xfId="33" applyNumberFormat="1" applyFont="1" applyFill="1" applyBorder="1" applyAlignment="1">
      <alignment horizontal="center" vertical="center" wrapText="1" shrinkToFit="1"/>
      <protection/>
    </xf>
    <xf numFmtId="0" fontId="45" fillId="0" borderId="67" xfId="33" applyNumberFormat="1" applyFont="1" applyFill="1" applyBorder="1" applyAlignment="1">
      <alignment horizontal="center" vertical="center" wrapText="1" shrinkToFit="1"/>
      <protection/>
    </xf>
    <xf numFmtId="0" fontId="45" fillId="0" borderId="68" xfId="33" applyNumberFormat="1" applyFont="1" applyFill="1" applyBorder="1" applyAlignment="1">
      <alignment horizontal="center" vertical="center" wrapText="1" shrinkToFit="1"/>
      <protection/>
    </xf>
    <xf numFmtId="0" fontId="45" fillId="0" borderId="69" xfId="33" applyNumberFormat="1" applyFont="1" applyFill="1" applyBorder="1" applyAlignment="1">
      <alignment horizontal="center" vertical="center" wrapText="1" shrinkToFit="1"/>
      <protection/>
    </xf>
    <xf numFmtId="0" fontId="45" fillId="0" borderId="70" xfId="33" applyNumberFormat="1" applyFont="1" applyFill="1" applyBorder="1" applyAlignment="1">
      <alignment horizontal="center" vertical="center" wrapText="1" shrinkToFit="1"/>
      <protection/>
    </xf>
    <xf numFmtId="0" fontId="45" fillId="0" borderId="45" xfId="33" applyNumberFormat="1" applyFont="1" applyFill="1" applyBorder="1" applyAlignment="1">
      <alignment horizontal="center" vertical="center" shrinkToFit="1"/>
      <protection/>
    </xf>
    <xf numFmtId="0" fontId="45" fillId="0" borderId="68" xfId="33" applyNumberFormat="1" applyFont="1" applyFill="1" applyBorder="1" applyAlignment="1">
      <alignment horizontal="center" vertical="center" shrinkToFit="1"/>
      <protection/>
    </xf>
    <xf numFmtId="0" fontId="45" fillId="0" borderId="66" xfId="33" applyNumberFormat="1" applyFont="1" applyFill="1" applyBorder="1" applyAlignment="1">
      <alignment horizontal="center" vertical="center" shrinkToFit="1"/>
      <protection/>
    </xf>
    <xf numFmtId="0" fontId="45" fillId="0" borderId="67" xfId="33" applyNumberFormat="1" applyFont="1" applyFill="1" applyBorder="1" applyAlignment="1">
      <alignment horizontal="center" vertical="center" shrinkToFit="1"/>
      <protection/>
    </xf>
    <xf numFmtId="0" fontId="45" fillId="0" borderId="47" xfId="33" applyNumberFormat="1" applyFont="1" applyFill="1" applyBorder="1" applyAlignment="1">
      <alignment horizontal="center" vertical="center" shrinkToFit="1"/>
      <protection/>
    </xf>
    <xf numFmtId="49" fontId="2" fillId="0" borderId="55" xfId="33" applyNumberFormat="1" applyFont="1" applyFill="1" applyBorder="1" applyAlignment="1">
      <alignment horizontal="center" vertical="center" wrapText="1"/>
      <protection/>
    </xf>
    <xf numFmtId="0" fontId="2" fillId="0" borderId="0" xfId="33" applyFont="1" applyFill="1" applyBorder="1">
      <alignment/>
      <protection/>
    </xf>
    <xf numFmtId="0" fontId="1" fillId="0" borderId="0" xfId="33" applyFill="1">
      <alignment/>
      <protection/>
    </xf>
    <xf numFmtId="0" fontId="7" fillId="0" borderId="0" xfId="33" applyNumberFormat="1" applyFont="1" applyFill="1" applyBorder="1" applyAlignment="1">
      <alignment vertical="center" wrapText="1"/>
      <protection/>
    </xf>
    <xf numFmtId="0" fontId="29" fillId="0" borderId="0" xfId="33" applyFont="1" applyFill="1" applyBorder="1" applyAlignment="1">
      <alignment vertical="center" wrapText="1"/>
      <protection/>
    </xf>
    <xf numFmtId="0" fontId="3" fillId="0" borderId="55" xfId="33" applyNumberFormat="1" applyFont="1" applyFill="1" applyBorder="1" applyAlignment="1">
      <alignment horizontal="center" vertical="center" wrapText="1"/>
      <protection/>
    </xf>
    <xf numFmtId="0" fontId="2" fillId="0" borderId="31" xfId="33" applyFont="1" applyFill="1" applyBorder="1" applyAlignment="1">
      <alignment horizontal="center" vertical="center" wrapText="1"/>
      <protection/>
    </xf>
    <xf numFmtId="49" fontId="13" fillId="0" borderId="0" xfId="33" applyNumberFormat="1" applyFont="1" applyFill="1" applyBorder="1" applyAlignment="1">
      <alignment horizontal="center" wrapText="1"/>
      <protection/>
    </xf>
    <xf numFmtId="0" fontId="2" fillId="0" borderId="0" xfId="33" applyNumberFormat="1" applyFont="1" applyFill="1" applyBorder="1" applyAlignment="1">
      <alignment vertical="center"/>
      <protection/>
    </xf>
    <xf numFmtId="0" fontId="28" fillId="0" borderId="0" xfId="33" applyNumberFormat="1" applyFont="1" applyFill="1" applyBorder="1" applyAlignment="1">
      <alignment vertical="center"/>
      <protection/>
    </xf>
    <xf numFmtId="49" fontId="31" fillId="0" borderId="0" xfId="33" applyNumberFormat="1" applyFont="1" applyFill="1" applyBorder="1" applyAlignment="1">
      <alignment vertical="center" wrapText="1"/>
      <protection/>
    </xf>
    <xf numFmtId="49" fontId="31" fillId="0" borderId="0" xfId="33" applyNumberFormat="1" applyFont="1" applyFill="1" applyBorder="1" applyAlignment="1">
      <alignment vertical="center"/>
      <protection/>
    </xf>
    <xf numFmtId="0" fontId="65" fillId="0" borderId="0" xfId="33" applyFont="1" applyFill="1" applyBorder="1" applyAlignment="1">
      <alignment vertical="center" wrapText="1"/>
      <protection/>
    </xf>
    <xf numFmtId="0" fontId="65" fillId="0" borderId="0" xfId="33" applyFont="1" applyFill="1" applyBorder="1" applyAlignment="1">
      <alignment vertical="center"/>
      <protection/>
    </xf>
    <xf numFmtId="0" fontId="31" fillId="0" borderId="0" xfId="33" applyFont="1" applyFill="1" applyBorder="1" applyAlignment="1">
      <alignment vertical="center" wrapText="1"/>
      <protection/>
    </xf>
    <xf numFmtId="0" fontId="31" fillId="0" borderId="0" xfId="33" applyFont="1" applyFill="1" applyBorder="1" applyAlignment="1">
      <alignment vertical="center"/>
      <protection/>
    </xf>
    <xf numFmtId="0" fontId="53" fillId="0" borderId="71" xfId="33" applyFont="1" applyFill="1" applyBorder="1" applyAlignment="1">
      <alignment horizontal="center" vertical="center" wrapText="1"/>
      <protection/>
    </xf>
    <xf numFmtId="0" fontId="53" fillId="0" borderId="72" xfId="33" applyFont="1" applyFill="1" applyBorder="1" applyAlignment="1">
      <alignment horizontal="center" vertical="center" wrapText="1"/>
      <protection/>
    </xf>
    <xf numFmtId="0" fontId="53" fillId="0" borderId="73" xfId="33" applyNumberFormat="1" applyFont="1" applyFill="1" applyBorder="1" applyAlignment="1">
      <alignment horizontal="center" vertical="center"/>
      <protection/>
    </xf>
    <xf numFmtId="0" fontId="24" fillId="0" borderId="0" xfId="33" applyFont="1" applyFill="1" applyBorder="1" applyAlignment="1">
      <alignment horizontal="center" vertical="center"/>
      <protection/>
    </xf>
    <xf numFmtId="49" fontId="4" fillId="0" borderId="59" xfId="33" applyNumberFormat="1" applyFont="1" applyFill="1" applyBorder="1" applyAlignment="1">
      <alignment horizontal="center" vertical="center" wrapText="1"/>
      <protection/>
    </xf>
    <xf numFmtId="0" fontId="31" fillId="0" borderId="0" xfId="33" applyNumberFormat="1" applyFont="1" applyFill="1" applyBorder="1" applyAlignment="1">
      <alignment vertical="center"/>
      <protection/>
    </xf>
    <xf numFmtId="49" fontId="24" fillId="0" borderId="0" xfId="33" applyNumberFormat="1" applyFont="1" applyFill="1" applyBorder="1" applyAlignment="1">
      <alignment vertical="center"/>
      <protection/>
    </xf>
    <xf numFmtId="49" fontId="18" fillId="0" borderId="0" xfId="33" applyNumberFormat="1" applyFont="1" applyFill="1" applyBorder="1" applyAlignment="1">
      <alignment vertical="center"/>
      <protection/>
    </xf>
    <xf numFmtId="0" fontId="18" fillId="0" borderId="0" xfId="33" applyFont="1" applyFill="1" applyBorder="1" applyAlignment="1">
      <alignment vertical="center"/>
      <protection/>
    </xf>
    <xf numFmtId="49" fontId="18" fillId="0" borderId="0" xfId="33" applyNumberFormat="1" applyFont="1" applyFill="1" applyBorder="1" applyAlignment="1">
      <alignment horizontal="center" vertical="center"/>
      <protection/>
    </xf>
    <xf numFmtId="0" fontId="60" fillId="0" borderId="0" xfId="33" applyFont="1" applyFill="1" applyBorder="1" applyAlignment="1">
      <alignment horizontal="center" vertical="center"/>
      <protection/>
    </xf>
    <xf numFmtId="0" fontId="18" fillId="0" borderId="0" xfId="33" applyFont="1" applyFill="1" applyBorder="1" applyAlignment="1">
      <alignment horizontal="center" vertical="center"/>
      <protection/>
    </xf>
    <xf numFmtId="49" fontId="4" fillId="0" borderId="26" xfId="33" applyNumberFormat="1" applyFont="1" applyFill="1" applyBorder="1" applyAlignment="1">
      <alignment horizontal="center" vertical="center" wrapText="1"/>
      <protection/>
    </xf>
    <xf numFmtId="49" fontId="4" fillId="0" borderId="44" xfId="33" applyNumberFormat="1" applyFont="1" applyFill="1" applyBorder="1" applyAlignment="1">
      <alignment horizontal="center" vertical="center" wrapText="1"/>
      <protection/>
    </xf>
    <xf numFmtId="49" fontId="4" fillId="0" borderId="30" xfId="33" applyNumberFormat="1" applyFont="1" applyFill="1" applyBorder="1" applyAlignment="1">
      <alignment horizontal="center" vertical="center" wrapText="1"/>
      <protection/>
    </xf>
    <xf numFmtId="0" fontId="31" fillId="0" borderId="0" xfId="33" applyNumberFormat="1" applyFont="1" applyFill="1" applyBorder="1" applyAlignment="1">
      <alignment vertical="center" wrapText="1"/>
      <protection/>
    </xf>
    <xf numFmtId="49" fontId="31" fillId="0" borderId="0" xfId="33" applyNumberFormat="1" applyFont="1" applyFill="1" applyBorder="1" applyAlignment="1">
      <alignment vertical="center" wrapText="1"/>
      <protection/>
    </xf>
    <xf numFmtId="49" fontId="31" fillId="0" borderId="0" xfId="33" applyNumberFormat="1" applyFont="1" applyFill="1" applyBorder="1" applyAlignment="1">
      <alignment vertical="center"/>
      <protection/>
    </xf>
    <xf numFmtId="0" fontId="4" fillId="0" borderId="74" xfId="33" applyNumberFormat="1" applyFont="1" applyFill="1" applyBorder="1" applyAlignment="1">
      <alignment horizontal="center" vertical="center"/>
      <protection/>
    </xf>
    <xf numFmtId="49" fontId="4" fillId="0" borderId="55" xfId="33" applyNumberFormat="1" applyFont="1" applyFill="1" applyBorder="1" applyAlignment="1">
      <alignment horizontal="center" vertical="center" wrapText="1"/>
      <protection/>
    </xf>
    <xf numFmtId="0" fontId="4" fillId="0" borderId="0" xfId="33" applyFont="1" applyFill="1" applyBorder="1" applyAlignment="1">
      <alignment horizontal="center" wrapText="1"/>
      <protection/>
    </xf>
    <xf numFmtId="49" fontId="4" fillId="0" borderId="31" xfId="33" applyNumberFormat="1" applyFont="1" applyFill="1" applyBorder="1" applyAlignment="1">
      <alignment horizontal="center" vertical="center"/>
      <protection/>
    </xf>
    <xf numFmtId="49" fontId="4" fillId="0" borderId="18" xfId="33" applyNumberFormat="1" applyFont="1" applyFill="1" applyBorder="1" applyAlignment="1">
      <alignment horizontal="center" vertical="center"/>
      <protection/>
    </xf>
    <xf numFmtId="49" fontId="31" fillId="0" borderId="0" xfId="33" applyNumberFormat="1" applyFont="1" applyFill="1" applyBorder="1" applyAlignment="1">
      <alignment horizontal="center" vertical="center"/>
      <protection/>
    </xf>
    <xf numFmtId="49" fontId="13" fillId="0" borderId="0" xfId="33" applyNumberFormat="1" applyFont="1" applyFill="1" applyBorder="1" applyAlignment="1">
      <alignment horizontal="right" wrapText="1"/>
      <protection/>
    </xf>
    <xf numFmtId="0" fontId="53" fillId="0" borderId="0" xfId="33" applyFont="1" applyFill="1" applyBorder="1" applyAlignment="1">
      <alignment vertical="center"/>
      <protection/>
    </xf>
    <xf numFmtId="49" fontId="53" fillId="0" borderId="0" xfId="33" applyNumberFormat="1" applyFont="1" applyFill="1" applyBorder="1" applyAlignment="1" applyProtection="1">
      <alignment horizontal="center" vertical="center"/>
      <protection/>
    </xf>
    <xf numFmtId="0" fontId="53" fillId="0" borderId="0" xfId="33" applyFont="1" applyFill="1" applyBorder="1" applyAlignment="1" applyProtection="1">
      <alignment vertical="center"/>
      <protection/>
    </xf>
    <xf numFmtId="49" fontId="42" fillId="0" borderId="0" xfId="33" applyNumberFormat="1" applyFont="1" applyFill="1" applyBorder="1" applyAlignment="1" applyProtection="1">
      <alignment horizontal="right" vertical="center"/>
      <protection/>
    </xf>
    <xf numFmtId="0" fontId="3" fillId="0" borderId="0" xfId="33" applyFont="1" applyFill="1" applyBorder="1" applyAlignment="1">
      <alignment horizontal="center" wrapText="1"/>
      <protection/>
    </xf>
    <xf numFmtId="0" fontId="2" fillId="0" borderId="0" xfId="33" applyFont="1" applyFill="1" applyBorder="1" applyAlignment="1">
      <alignment horizontal="left" vertical="top" wrapText="1"/>
      <protection/>
    </xf>
    <xf numFmtId="0" fontId="10" fillId="0" borderId="11" xfId="33" applyFont="1" applyFill="1" applyBorder="1" applyAlignment="1">
      <alignment horizontal="left" vertical="center"/>
      <protection/>
    </xf>
    <xf numFmtId="49" fontId="4" fillId="0" borderId="0" xfId="33" applyNumberFormat="1" applyFont="1" applyFill="1" applyBorder="1" applyAlignment="1">
      <alignment horizontal="right" wrapText="1"/>
      <protection/>
    </xf>
    <xf numFmtId="0" fontId="2" fillId="0" borderId="0" xfId="33" applyFont="1" applyFill="1" applyAlignment="1">
      <alignment horizontal="left" vertical="center"/>
      <protection/>
    </xf>
    <xf numFmtId="0" fontId="8" fillId="0" borderId="0" xfId="33" applyFont="1" applyFill="1" applyAlignment="1">
      <alignment horizontal="left" vertical="center"/>
      <protection/>
    </xf>
    <xf numFmtId="0" fontId="37" fillId="0" borderId="75" xfId="33" applyNumberFormat="1" applyFont="1" applyFill="1" applyBorder="1" applyAlignment="1">
      <alignment horizontal="center" vertical="center" wrapText="1" shrinkToFit="1"/>
      <protection/>
    </xf>
    <xf numFmtId="0" fontId="67" fillId="0" borderId="76" xfId="33" applyNumberFormat="1" applyFont="1" applyFill="1" applyBorder="1" applyAlignment="1">
      <alignment horizontal="center" vertical="center"/>
      <protection/>
    </xf>
    <xf numFmtId="0" fontId="67" fillId="0" borderId="44" xfId="33" applyNumberFormat="1" applyFont="1" applyFill="1" applyBorder="1" applyAlignment="1">
      <alignment horizontal="center" vertical="center"/>
      <protection/>
    </xf>
    <xf numFmtId="0" fontId="67" fillId="0" borderId="36" xfId="33" applyNumberFormat="1" applyFont="1" applyFill="1" applyBorder="1" applyAlignment="1">
      <alignment horizontal="center" vertical="center"/>
      <protection/>
    </xf>
    <xf numFmtId="0" fontId="67" fillId="0" borderId="37" xfId="33" applyNumberFormat="1" applyFont="1" applyFill="1" applyBorder="1" applyAlignment="1">
      <alignment horizontal="center" vertical="center"/>
      <protection/>
    </xf>
    <xf numFmtId="0" fontId="67" fillId="0" borderId="77" xfId="33" applyNumberFormat="1" applyFont="1" applyFill="1" applyBorder="1" applyAlignment="1">
      <alignment horizontal="center" vertical="center" wrapText="1"/>
      <protection/>
    </xf>
    <xf numFmtId="0" fontId="67" fillId="0" borderId="78" xfId="33" applyNumberFormat="1" applyFont="1" applyFill="1" applyBorder="1" applyAlignment="1">
      <alignment horizontal="center" vertical="center"/>
      <protection/>
    </xf>
    <xf numFmtId="0" fontId="67" fillId="0" borderId="30" xfId="33" applyNumberFormat="1" applyFont="1" applyFill="1" applyBorder="1" applyAlignment="1">
      <alignment horizontal="center" vertical="center"/>
      <protection/>
    </xf>
    <xf numFmtId="0" fontId="67" fillId="0" borderId="28" xfId="33" applyNumberFormat="1" applyFont="1" applyFill="1" applyBorder="1" applyAlignment="1">
      <alignment horizontal="center" vertical="center"/>
      <protection/>
    </xf>
    <xf numFmtId="0" fontId="67" fillId="0" borderId="27" xfId="33" applyNumberFormat="1" applyFont="1" applyFill="1" applyBorder="1" applyAlignment="1">
      <alignment horizontal="center" vertical="center"/>
      <protection/>
    </xf>
    <xf numFmtId="1" fontId="67" fillId="0" borderId="28" xfId="33" applyNumberFormat="1" applyFont="1" applyFill="1" applyBorder="1" applyAlignment="1">
      <alignment horizontal="center" vertical="center" wrapText="1"/>
      <protection/>
    </xf>
    <xf numFmtId="188" fontId="67" fillId="0" borderId="28" xfId="33" applyNumberFormat="1" applyFont="1" applyFill="1" applyBorder="1" applyAlignment="1">
      <alignment horizontal="center" vertical="center" wrapText="1"/>
      <protection/>
    </xf>
    <xf numFmtId="188" fontId="67" fillId="0" borderId="27" xfId="33" applyNumberFormat="1" applyFont="1" applyFill="1" applyBorder="1" applyAlignment="1">
      <alignment horizontal="center" vertical="center" wrapText="1"/>
      <protection/>
    </xf>
    <xf numFmtId="0" fontId="67" fillId="0" borderId="29" xfId="33" applyNumberFormat="1" applyFont="1" applyFill="1" applyBorder="1" applyAlignment="1">
      <alignment horizontal="center" vertical="center" wrapText="1"/>
      <protection/>
    </xf>
    <xf numFmtId="0" fontId="67" fillId="0" borderId="26" xfId="33" applyNumberFormat="1" applyFont="1" applyFill="1" applyBorder="1" applyAlignment="1">
      <alignment horizontal="center" vertical="center"/>
      <protection/>
    </xf>
    <xf numFmtId="0" fontId="67" fillId="0" borderId="30" xfId="33" applyNumberFormat="1" applyFont="1" applyFill="1" applyBorder="1" applyAlignment="1">
      <alignment horizontal="center" vertical="center" wrapText="1"/>
      <protection/>
    </xf>
    <xf numFmtId="0" fontId="37" fillId="0" borderId="32" xfId="33" applyNumberFormat="1" applyFont="1" applyFill="1" applyBorder="1" applyAlignment="1">
      <alignment horizontal="center" vertical="center" shrinkToFit="1"/>
      <protection/>
    </xf>
    <xf numFmtId="0" fontId="67" fillId="0" borderId="49" xfId="33" applyNumberFormat="1" applyFont="1" applyFill="1" applyBorder="1" applyAlignment="1">
      <alignment horizontal="center" vertical="center"/>
      <protection/>
    </xf>
    <xf numFmtId="0" fontId="37" fillId="0" borderId="79" xfId="33" applyNumberFormat="1" applyFont="1" applyFill="1" applyBorder="1" applyAlignment="1">
      <alignment horizontal="center" vertical="center" shrinkToFit="1"/>
      <protection/>
    </xf>
    <xf numFmtId="0" fontId="37" fillId="0" borderId="80" xfId="33" applyNumberFormat="1" applyFont="1" applyFill="1" applyBorder="1" applyAlignment="1">
      <alignment horizontal="center" vertical="center" wrapText="1" shrinkToFit="1"/>
      <protection/>
    </xf>
    <xf numFmtId="0" fontId="37" fillId="0" borderId="32" xfId="33" applyNumberFormat="1" applyFont="1" applyFill="1" applyBorder="1" applyAlignment="1">
      <alignment horizontal="center" vertical="top" wrapText="1"/>
      <protection/>
    </xf>
    <xf numFmtId="0" fontId="37" fillId="0" borderId="81" xfId="33" applyNumberFormat="1" applyFont="1" applyFill="1" applyBorder="1" applyAlignment="1">
      <alignment horizontal="center" vertical="center" wrapText="1" shrinkToFit="1"/>
      <protection/>
    </xf>
    <xf numFmtId="0" fontId="37" fillId="0" borderId="32" xfId="33" applyNumberFormat="1" applyFont="1" applyFill="1" applyBorder="1" applyAlignment="1">
      <alignment horizontal="center" vertical="center" wrapText="1" shrinkToFit="1"/>
      <protection/>
    </xf>
    <xf numFmtId="0" fontId="37" fillId="0" borderId="80" xfId="33" applyNumberFormat="1" applyFont="1" applyFill="1" applyBorder="1" applyAlignment="1">
      <alignment horizontal="center" vertical="center"/>
      <protection/>
    </xf>
    <xf numFmtId="0" fontId="37" fillId="0" borderId="32" xfId="33" applyNumberFormat="1" applyFont="1" applyFill="1" applyBorder="1" applyAlignment="1">
      <alignment horizontal="center" vertical="center" wrapText="1"/>
      <protection/>
    </xf>
    <xf numFmtId="1" fontId="37" fillId="0" borderId="81" xfId="33" applyNumberFormat="1" applyFont="1" applyFill="1" applyBorder="1" applyAlignment="1">
      <alignment horizontal="center" vertical="center" shrinkToFit="1"/>
      <protection/>
    </xf>
    <xf numFmtId="0" fontId="37" fillId="0" borderId="81" xfId="33" applyNumberFormat="1" applyFont="1" applyFill="1" applyBorder="1" applyAlignment="1">
      <alignment horizontal="center" vertical="center" shrinkToFit="1"/>
      <protection/>
    </xf>
    <xf numFmtId="0" fontId="37" fillId="0" borderId="82" xfId="33" applyNumberFormat="1" applyFont="1" applyFill="1" applyBorder="1" applyAlignment="1">
      <alignment horizontal="center" vertical="top" wrapText="1"/>
      <protection/>
    </xf>
    <xf numFmtId="0" fontId="67" fillId="0" borderId="83" xfId="33" applyNumberFormat="1" applyFont="1" applyFill="1" applyBorder="1" applyAlignment="1">
      <alignment horizontal="center" vertical="center"/>
      <protection/>
    </xf>
    <xf numFmtId="0" fontId="69" fillId="0" borderId="84" xfId="33" applyFont="1" applyFill="1" applyBorder="1" applyAlignment="1">
      <alignment/>
      <protection/>
    </xf>
    <xf numFmtId="0" fontId="69" fillId="0" borderId="85" xfId="33" applyFont="1" applyFill="1" applyBorder="1" applyAlignment="1">
      <alignment/>
      <protection/>
    </xf>
    <xf numFmtId="0" fontId="67" fillId="0" borderId="86" xfId="33" applyNumberFormat="1" applyFont="1" applyFill="1" applyBorder="1" applyAlignment="1">
      <alignment horizontal="center" vertical="center"/>
      <protection/>
    </xf>
    <xf numFmtId="0" fontId="77" fillId="0" borderId="86" xfId="33" applyNumberFormat="1" applyFont="1" applyFill="1" applyBorder="1" applyAlignment="1">
      <alignment horizontal="center" vertical="center"/>
      <protection/>
    </xf>
    <xf numFmtId="0" fontId="67" fillId="0" borderId="50" xfId="33" applyNumberFormat="1" applyFont="1" applyFill="1" applyBorder="1" applyAlignment="1">
      <alignment horizontal="center" vertical="center"/>
      <protection/>
    </xf>
    <xf numFmtId="0" fontId="67" fillId="0" borderId="48" xfId="33" applyNumberFormat="1" applyFont="1" applyFill="1" applyBorder="1" applyAlignment="1">
      <alignment horizontal="center" vertical="center" wrapText="1"/>
      <protection/>
    </xf>
    <xf numFmtId="1" fontId="37" fillId="0" borderId="25" xfId="0" applyNumberFormat="1" applyFont="1" applyFill="1" applyBorder="1" applyAlignment="1">
      <alignment horizontal="center" vertical="center" wrapText="1" shrinkToFit="1"/>
    </xf>
    <xf numFmtId="0" fontId="37" fillId="0" borderId="87" xfId="0" applyNumberFormat="1" applyFont="1" applyFill="1" applyBorder="1" applyAlignment="1">
      <alignment horizontal="center" vertical="center"/>
    </xf>
    <xf numFmtId="0" fontId="37" fillId="0" borderId="28" xfId="0" applyNumberFormat="1" applyFont="1" applyFill="1" applyBorder="1" applyAlignment="1">
      <alignment horizontal="center" vertical="center"/>
    </xf>
    <xf numFmtId="0" fontId="37" fillId="0" borderId="29" xfId="0" applyNumberFormat="1" applyFont="1" applyFill="1" applyBorder="1" applyAlignment="1">
      <alignment horizontal="center" vertical="center"/>
    </xf>
    <xf numFmtId="0" fontId="37" fillId="0" borderId="26" xfId="0" applyNumberFormat="1" applyFont="1" applyFill="1" applyBorder="1" applyAlignment="1">
      <alignment horizontal="center" vertical="center"/>
    </xf>
    <xf numFmtId="0" fontId="42" fillId="0" borderId="30" xfId="33" applyNumberFormat="1" applyFont="1" applyFill="1" applyBorder="1" applyAlignment="1">
      <alignment horizontal="center" vertical="center"/>
      <protection/>
    </xf>
    <xf numFmtId="0" fontId="42" fillId="0" borderId="28" xfId="33" applyNumberFormat="1" applyFont="1" applyFill="1" applyBorder="1" applyAlignment="1">
      <alignment horizontal="center" vertical="center"/>
      <protection/>
    </xf>
    <xf numFmtId="0" fontId="42" fillId="0" borderId="29" xfId="33" applyNumberFormat="1" applyFont="1" applyFill="1" applyBorder="1" applyAlignment="1">
      <alignment horizontal="center" vertical="center"/>
      <protection/>
    </xf>
    <xf numFmtId="0" fontId="42" fillId="0" borderId="30" xfId="33" applyNumberFormat="1" applyFont="1" applyFill="1" applyBorder="1" applyAlignment="1">
      <alignment horizontal="center" vertical="center" wrapText="1"/>
      <protection/>
    </xf>
    <xf numFmtId="0" fontId="42" fillId="0" borderId="28" xfId="33" applyNumberFormat="1" applyFont="1" applyFill="1" applyBorder="1" applyAlignment="1">
      <alignment horizontal="center" vertical="center" wrapText="1"/>
      <protection/>
    </xf>
    <xf numFmtId="0" fontId="42" fillId="0" borderId="27" xfId="33" applyNumberFormat="1" applyFont="1" applyFill="1" applyBorder="1" applyAlignment="1">
      <alignment horizontal="center" vertical="center" wrapText="1"/>
      <protection/>
    </xf>
    <xf numFmtId="0" fontId="42" fillId="0" borderId="58" xfId="33" applyNumberFormat="1" applyFont="1" applyFill="1" applyBorder="1" applyAlignment="1">
      <alignment horizontal="center" vertical="center"/>
      <protection/>
    </xf>
    <xf numFmtId="0" fontId="42" fillId="0" borderId="60" xfId="33" applyNumberFormat="1" applyFont="1" applyFill="1" applyBorder="1" applyAlignment="1">
      <alignment horizontal="center" vertical="center"/>
      <protection/>
    </xf>
    <xf numFmtId="0" fontId="42" fillId="0" borderId="65" xfId="33" applyNumberFormat="1" applyFont="1" applyFill="1" applyBorder="1" applyAlignment="1">
      <alignment horizontal="center" vertical="center"/>
      <protection/>
    </xf>
    <xf numFmtId="0" fontId="42" fillId="0" borderId="61" xfId="33" applyNumberFormat="1" applyFont="1" applyFill="1" applyBorder="1" applyAlignment="1">
      <alignment horizontal="center" vertical="center"/>
      <protection/>
    </xf>
    <xf numFmtId="0" fontId="42" fillId="0" borderId="26" xfId="33" applyNumberFormat="1" applyFont="1" applyFill="1" applyBorder="1" applyAlignment="1">
      <alignment horizontal="center" vertical="center"/>
      <protection/>
    </xf>
    <xf numFmtId="0" fontId="42" fillId="0" borderId="27" xfId="33" applyNumberFormat="1" applyFont="1" applyFill="1" applyBorder="1" applyAlignment="1">
      <alignment horizontal="center" vertical="center"/>
      <protection/>
    </xf>
    <xf numFmtId="0" fontId="42" fillId="0" borderId="36" xfId="33" applyNumberFormat="1" applyFont="1" applyFill="1" applyBorder="1" applyAlignment="1">
      <alignment horizontal="center" vertical="center"/>
      <protection/>
    </xf>
    <xf numFmtId="0" fontId="42" fillId="0" borderId="35" xfId="33" applyNumberFormat="1" applyFont="1" applyFill="1" applyBorder="1" applyAlignment="1">
      <alignment horizontal="center" vertical="center"/>
      <protection/>
    </xf>
    <xf numFmtId="0" fontId="42" fillId="0" borderId="38" xfId="33" applyNumberFormat="1" applyFont="1" applyFill="1" applyBorder="1" applyAlignment="1">
      <alignment horizontal="center" vertical="center"/>
      <protection/>
    </xf>
    <xf numFmtId="0" fontId="4" fillId="0" borderId="88" xfId="33" applyNumberFormat="1" applyFont="1" applyFill="1" applyBorder="1" applyAlignment="1">
      <alignment horizontal="center" vertical="center"/>
      <protection/>
    </xf>
    <xf numFmtId="0" fontId="42" fillId="0" borderId="88" xfId="33" applyNumberFormat="1" applyFont="1" applyFill="1" applyBorder="1" applyAlignment="1">
      <alignment horizontal="center" vertical="center"/>
      <protection/>
    </xf>
    <xf numFmtId="0" fontId="42" fillId="0" borderId="83" xfId="33" applyNumberFormat="1" applyFont="1" applyFill="1" applyBorder="1" applyAlignment="1">
      <alignment horizontal="center" vertical="center"/>
      <protection/>
    </xf>
    <xf numFmtId="0" fontId="42" fillId="0" borderId="29" xfId="33" applyNumberFormat="1" applyFont="1" applyFill="1" applyBorder="1" applyAlignment="1">
      <alignment horizontal="center" vertical="center" wrapText="1"/>
      <protection/>
    </xf>
    <xf numFmtId="0" fontId="42" fillId="0" borderId="89" xfId="33" applyNumberFormat="1" applyFont="1" applyFill="1" applyBorder="1" applyAlignment="1">
      <alignment horizontal="center" vertical="center"/>
      <protection/>
    </xf>
    <xf numFmtId="0" fontId="42" fillId="0" borderId="76" xfId="33" applyNumberFormat="1" applyFont="1" applyFill="1" applyBorder="1" applyAlignment="1">
      <alignment horizontal="center" vertical="center"/>
      <protection/>
    </xf>
    <xf numFmtId="0" fontId="42" fillId="0" borderId="77" xfId="33" applyNumberFormat="1" applyFont="1" applyFill="1" applyBorder="1" applyAlignment="1">
      <alignment horizontal="center" vertical="center"/>
      <protection/>
    </xf>
    <xf numFmtId="0" fontId="42" fillId="0" borderId="77" xfId="33" applyNumberFormat="1" applyFont="1" applyFill="1" applyBorder="1" applyAlignment="1">
      <alignment horizontal="center" vertical="center" wrapText="1"/>
      <protection/>
    </xf>
    <xf numFmtId="0" fontId="42" fillId="0" borderId="90" xfId="33" applyNumberFormat="1" applyFont="1" applyFill="1" applyBorder="1" applyAlignment="1">
      <alignment horizontal="center" vertical="center"/>
      <protection/>
    </xf>
    <xf numFmtId="0" fontId="37" fillId="0" borderId="80" xfId="33" applyNumberFormat="1" applyFont="1" applyFill="1" applyBorder="1" applyAlignment="1">
      <alignment horizontal="center" vertical="center" shrinkToFit="1"/>
      <protection/>
    </xf>
    <xf numFmtId="0" fontId="37" fillId="0" borderId="91" xfId="33" applyNumberFormat="1" applyFont="1" applyFill="1" applyBorder="1" applyAlignment="1">
      <alignment horizontal="center" vertical="center" shrinkToFit="1"/>
      <protection/>
    </xf>
    <xf numFmtId="0" fontId="37" fillId="0" borderId="92" xfId="33" applyNumberFormat="1" applyFont="1" applyFill="1" applyBorder="1" applyAlignment="1">
      <alignment horizontal="center" vertical="center" wrapText="1" shrinkToFit="1"/>
      <protection/>
    </xf>
    <xf numFmtId="0" fontId="37" fillId="0" borderId="62" xfId="33" applyNumberFormat="1" applyFont="1" applyFill="1" applyBorder="1" applyAlignment="1">
      <alignment horizontal="center" vertical="center" wrapText="1" shrinkToFit="1"/>
      <protection/>
    </xf>
    <xf numFmtId="0" fontId="37" fillId="0" borderId="93" xfId="33" applyNumberFormat="1" applyFont="1" applyFill="1" applyBorder="1" applyAlignment="1">
      <alignment horizontal="center" vertical="center" wrapText="1" shrinkToFit="1"/>
      <protection/>
    </xf>
    <xf numFmtId="0" fontId="37" fillId="0" borderId="52" xfId="33" applyNumberFormat="1" applyFont="1" applyFill="1" applyBorder="1" applyAlignment="1">
      <alignment horizontal="center" vertical="center" wrapText="1" shrinkToFit="1"/>
      <protection/>
    </xf>
    <xf numFmtId="0" fontId="37" fillId="0" borderId="94" xfId="33" applyNumberFormat="1" applyFont="1" applyFill="1" applyBorder="1" applyAlignment="1">
      <alignment horizontal="center" vertical="center" wrapText="1" shrinkToFit="1"/>
      <protection/>
    </xf>
    <xf numFmtId="0" fontId="37" fillId="0" borderId="72" xfId="33" applyNumberFormat="1" applyFont="1" applyFill="1" applyBorder="1" applyAlignment="1">
      <alignment horizontal="center" vertical="center" wrapText="1" shrinkToFit="1"/>
      <protection/>
    </xf>
    <xf numFmtId="0" fontId="37" fillId="0" borderId="45" xfId="33" applyNumberFormat="1" applyFont="1" applyFill="1" applyBorder="1" applyAlignment="1">
      <alignment horizontal="center" vertical="center" wrapText="1" shrinkToFit="1"/>
      <protection/>
    </xf>
    <xf numFmtId="0" fontId="27" fillId="0" borderId="0" xfId="33" applyFont="1" applyFill="1" applyBorder="1" applyAlignment="1">
      <alignment vertical="justify"/>
      <protection/>
    </xf>
    <xf numFmtId="1" fontId="42" fillId="0" borderId="91" xfId="33" applyNumberFormat="1" applyFont="1" applyFill="1" applyBorder="1" applyAlignment="1">
      <alignment horizontal="center" vertical="center" shrinkToFit="1"/>
      <protection/>
    </xf>
    <xf numFmtId="49" fontId="4" fillId="0" borderId="95" xfId="33" applyNumberFormat="1" applyFont="1" applyFill="1" applyBorder="1" applyAlignment="1">
      <alignment horizontal="center" vertical="center" wrapText="1"/>
      <protection/>
    </xf>
    <xf numFmtId="49" fontId="4" fillId="0" borderId="96" xfId="33" applyNumberFormat="1" applyFont="1" applyFill="1" applyBorder="1" applyAlignment="1">
      <alignment horizontal="center" vertical="center" wrapText="1"/>
      <protection/>
    </xf>
    <xf numFmtId="49" fontId="4" fillId="0" borderId="97" xfId="33" applyNumberFormat="1" applyFont="1" applyFill="1" applyBorder="1" applyAlignment="1">
      <alignment horizontal="center" vertical="center" wrapText="1"/>
      <protection/>
    </xf>
    <xf numFmtId="49" fontId="4" fillId="0" borderId="56" xfId="33" applyNumberFormat="1" applyFont="1" applyFill="1" applyBorder="1" applyAlignment="1">
      <alignment horizontal="center" vertical="center" wrapText="1"/>
      <protection/>
    </xf>
    <xf numFmtId="49" fontId="4" fillId="0" borderId="98" xfId="33" applyNumberFormat="1" applyFont="1" applyFill="1" applyBorder="1" applyAlignment="1">
      <alignment horizontal="center" vertical="center" wrapText="1"/>
      <protection/>
    </xf>
    <xf numFmtId="0" fontId="68" fillId="0" borderId="89" xfId="33" applyNumberFormat="1" applyFont="1" applyFill="1" applyBorder="1" applyAlignment="1">
      <alignment horizontal="center" vertical="center"/>
      <protection/>
    </xf>
    <xf numFmtId="0" fontId="68" fillId="0" borderId="76" xfId="33" applyNumberFormat="1" applyFont="1" applyFill="1" applyBorder="1" applyAlignment="1">
      <alignment horizontal="center" vertical="center"/>
      <protection/>
    </xf>
    <xf numFmtId="0" fontId="68" fillId="0" borderId="30" xfId="33" applyNumberFormat="1" applyFont="1" applyFill="1" applyBorder="1" applyAlignment="1">
      <alignment horizontal="center" vertical="center"/>
      <protection/>
    </xf>
    <xf numFmtId="0" fontId="68" fillId="0" borderId="28" xfId="33" applyNumberFormat="1" applyFont="1" applyFill="1" applyBorder="1" applyAlignment="1">
      <alignment horizontal="center" vertical="center"/>
      <protection/>
    </xf>
    <xf numFmtId="0" fontId="68" fillId="0" borderId="27" xfId="33" applyNumberFormat="1" applyFont="1" applyFill="1" applyBorder="1" applyAlignment="1">
      <alignment horizontal="center" vertical="center"/>
      <protection/>
    </xf>
    <xf numFmtId="0" fontId="68" fillId="0" borderId="88" xfId="33" applyNumberFormat="1" applyFont="1" applyFill="1" applyBorder="1" applyAlignment="1">
      <alignment horizontal="center" vertical="center"/>
      <protection/>
    </xf>
    <xf numFmtId="0" fontId="68" fillId="0" borderId="30" xfId="33" applyNumberFormat="1" applyFont="1" applyFill="1" applyBorder="1" applyAlignment="1">
      <alignment horizontal="center" vertical="center" wrapText="1"/>
      <protection/>
    </xf>
    <xf numFmtId="0" fontId="68" fillId="0" borderId="28" xfId="33" applyNumberFormat="1" applyFont="1" applyFill="1" applyBorder="1" applyAlignment="1">
      <alignment horizontal="center" vertical="center" wrapText="1"/>
      <protection/>
    </xf>
    <xf numFmtId="0" fontId="68" fillId="0" borderId="27" xfId="33" applyNumberFormat="1" applyFont="1" applyFill="1" applyBorder="1" applyAlignment="1">
      <alignment horizontal="center" vertical="center" wrapText="1"/>
      <protection/>
    </xf>
    <xf numFmtId="0" fontId="68" fillId="0" borderId="29" xfId="33" applyNumberFormat="1" applyFont="1" applyFill="1" applyBorder="1" applyAlignment="1">
      <alignment horizontal="center" vertical="center" wrapText="1"/>
      <protection/>
    </xf>
    <xf numFmtId="0" fontId="68" fillId="0" borderId="29" xfId="33" applyNumberFormat="1" applyFont="1" applyFill="1" applyBorder="1" applyAlignment="1">
      <alignment horizontal="center" vertical="center"/>
      <protection/>
    </xf>
    <xf numFmtId="0" fontId="68" fillId="0" borderId="26" xfId="33" applyNumberFormat="1" applyFont="1" applyFill="1" applyBorder="1" applyAlignment="1">
      <alignment horizontal="center" vertical="center"/>
      <protection/>
    </xf>
    <xf numFmtId="0" fontId="68" fillId="0" borderId="77" xfId="33" applyNumberFormat="1" applyFont="1" applyFill="1" applyBorder="1" applyAlignment="1">
      <alignment horizontal="center" vertical="center"/>
      <protection/>
    </xf>
    <xf numFmtId="0" fontId="68" fillId="0" borderId="78" xfId="33" applyNumberFormat="1" applyFont="1" applyFill="1" applyBorder="1" applyAlignment="1">
      <alignment horizontal="center" vertical="center"/>
      <protection/>
    </xf>
    <xf numFmtId="0" fontId="74" fillId="0" borderId="28" xfId="33" applyFont="1" applyFill="1" applyBorder="1">
      <alignment/>
      <protection/>
    </xf>
    <xf numFmtId="0" fontId="74" fillId="0" borderId="27" xfId="33" applyFont="1" applyFill="1" applyBorder="1">
      <alignment/>
      <protection/>
    </xf>
    <xf numFmtId="0" fontId="68" fillId="0" borderId="83" xfId="33" applyNumberFormat="1" applyFont="1" applyFill="1" applyBorder="1" applyAlignment="1">
      <alignment horizontal="center" vertical="center"/>
      <protection/>
    </xf>
    <xf numFmtId="188" fontId="68" fillId="0" borderId="28" xfId="33" applyNumberFormat="1" applyFont="1" applyFill="1" applyBorder="1" applyAlignment="1">
      <alignment horizontal="center" vertical="center"/>
      <protection/>
    </xf>
    <xf numFmtId="2" fontId="68" fillId="0" borderId="29" xfId="33" applyNumberFormat="1" applyFont="1" applyFill="1" applyBorder="1" applyAlignment="1">
      <alignment horizontal="center" vertical="center"/>
      <protection/>
    </xf>
    <xf numFmtId="0" fontId="68" fillId="0" borderId="99" xfId="33" applyNumberFormat="1" applyFont="1" applyFill="1" applyBorder="1" applyAlignment="1">
      <alignment horizontal="center" vertical="center"/>
      <protection/>
    </xf>
    <xf numFmtId="0" fontId="68" fillId="0" borderId="100" xfId="33" applyNumberFormat="1" applyFont="1" applyFill="1" applyBorder="1" applyAlignment="1">
      <alignment horizontal="center" vertical="center"/>
      <protection/>
    </xf>
    <xf numFmtId="0" fontId="68" fillId="0" borderId="101" xfId="33" applyNumberFormat="1" applyFont="1" applyFill="1" applyBorder="1" applyAlignment="1">
      <alignment horizontal="center" vertical="center"/>
      <protection/>
    </xf>
    <xf numFmtId="0" fontId="68" fillId="0" borderId="48" xfId="33" applyNumberFormat="1" applyFont="1" applyFill="1" applyBorder="1" applyAlignment="1">
      <alignment horizontal="center" vertical="center"/>
      <protection/>
    </xf>
    <xf numFmtId="0" fontId="68" fillId="0" borderId="49" xfId="33" applyNumberFormat="1" applyFont="1" applyFill="1" applyBorder="1" applyAlignment="1">
      <alignment horizontal="center" vertical="center"/>
      <protection/>
    </xf>
    <xf numFmtId="0" fontId="68" fillId="0" borderId="47" xfId="33" applyNumberFormat="1" applyFont="1" applyFill="1" applyBorder="1" applyAlignment="1">
      <alignment horizontal="center" vertical="center"/>
      <protection/>
    </xf>
    <xf numFmtId="0" fontId="68" fillId="0" borderId="44" xfId="33" applyNumberFormat="1" applyFont="1" applyFill="1" applyBorder="1" applyAlignment="1">
      <alignment horizontal="center" vertical="top" wrapText="1"/>
      <protection/>
    </xf>
    <xf numFmtId="0" fontId="68" fillId="0" borderId="36" xfId="33" applyNumberFormat="1" applyFont="1" applyFill="1" applyBorder="1" applyAlignment="1">
      <alignment horizontal="center" vertical="top" wrapText="1"/>
      <protection/>
    </xf>
    <xf numFmtId="0" fontId="68" fillId="0" borderId="22" xfId="33" applyFont="1" applyFill="1" applyBorder="1" applyAlignment="1">
      <alignment horizontal="center" vertical="center" wrapText="1"/>
      <protection/>
    </xf>
    <xf numFmtId="0" fontId="68" fillId="0" borderId="78" xfId="33" applyNumberFormat="1" applyFont="1" applyFill="1" applyBorder="1" applyAlignment="1">
      <alignment horizontal="center" vertical="center" wrapText="1"/>
      <protection/>
    </xf>
    <xf numFmtId="0" fontId="74" fillId="0" borderId="13" xfId="33" applyFont="1" applyFill="1" applyBorder="1">
      <alignment/>
      <protection/>
    </xf>
    <xf numFmtId="0" fontId="74" fillId="0" borderId="14" xfId="33" applyFont="1" applyFill="1" applyBorder="1">
      <alignment/>
      <protection/>
    </xf>
    <xf numFmtId="0" fontId="75" fillId="0" borderId="48" xfId="33" applyNumberFormat="1" applyFont="1" applyFill="1" applyBorder="1" applyAlignment="1">
      <alignment horizontal="center" vertical="center" wrapText="1"/>
      <protection/>
    </xf>
    <xf numFmtId="0" fontId="74" fillId="0" borderId="68" xfId="33" applyNumberFormat="1" applyFont="1" applyFill="1" applyBorder="1" applyAlignment="1">
      <alignment horizontal="center" vertical="center" wrapText="1"/>
      <protection/>
    </xf>
    <xf numFmtId="0" fontId="74" fillId="0" borderId="68" xfId="33" applyNumberFormat="1" applyFont="1" applyFill="1" applyBorder="1" applyAlignment="1">
      <alignment horizontal="center" vertical="center" wrapText="1"/>
      <protection/>
    </xf>
    <xf numFmtId="0" fontId="74" fillId="0" borderId="69" xfId="33" applyNumberFormat="1" applyFont="1" applyFill="1" applyBorder="1" applyAlignment="1">
      <alignment horizontal="center" vertical="center" shrinkToFit="1"/>
      <protection/>
    </xf>
    <xf numFmtId="0" fontId="74" fillId="0" borderId="102" xfId="33" applyNumberFormat="1" applyFont="1" applyFill="1" applyBorder="1" applyAlignment="1">
      <alignment horizontal="center" vertical="center" wrapText="1"/>
      <protection/>
    </xf>
    <xf numFmtId="0" fontId="74" fillId="0" borderId="48" xfId="33" applyNumberFormat="1" applyFont="1" applyFill="1" applyBorder="1" applyAlignment="1">
      <alignment horizontal="center" vertical="center" wrapText="1"/>
      <protection/>
    </xf>
    <xf numFmtId="0" fontId="74" fillId="0" borderId="49" xfId="33" applyNumberFormat="1" applyFont="1" applyFill="1" applyBorder="1" applyAlignment="1">
      <alignment horizontal="center" vertical="center" wrapText="1"/>
      <protection/>
    </xf>
    <xf numFmtId="0" fontId="74" fillId="0" borderId="103" xfId="33" applyNumberFormat="1" applyFont="1" applyFill="1" applyBorder="1" applyAlignment="1">
      <alignment horizontal="center" vertical="center" wrapText="1"/>
      <protection/>
    </xf>
    <xf numFmtId="0" fontId="74" fillId="0" borderId="47" xfId="33" applyFont="1" applyFill="1" applyBorder="1" applyAlignment="1">
      <alignment horizontal="center" vertical="center"/>
      <protection/>
    </xf>
    <xf numFmtId="0" fontId="4" fillId="0" borderId="104" xfId="33" applyFont="1" applyFill="1" applyBorder="1" applyAlignment="1">
      <alignment horizontal="center" vertical="center"/>
      <protection/>
    </xf>
    <xf numFmtId="0" fontId="4" fillId="0" borderId="105" xfId="33" applyFont="1" applyFill="1" applyBorder="1" applyAlignment="1">
      <alignment horizontal="center" vertical="center"/>
      <protection/>
    </xf>
    <xf numFmtId="0" fontId="4" fillId="0" borderId="106" xfId="33" applyFont="1" applyFill="1" applyBorder="1" applyAlignment="1">
      <alignment horizontal="center" vertical="center"/>
      <protection/>
    </xf>
    <xf numFmtId="0" fontId="4" fillId="0" borderId="35" xfId="33" applyFont="1" applyFill="1" applyBorder="1" applyAlignment="1">
      <alignment horizontal="center" vertical="center"/>
      <protection/>
    </xf>
    <xf numFmtId="0" fontId="4" fillId="0" borderId="56" xfId="33" applyFont="1" applyFill="1" applyBorder="1" applyAlignment="1">
      <alignment horizontal="center" vertical="center"/>
      <protection/>
    </xf>
    <xf numFmtId="0" fontId="37" fillId="0" borderId="24" xfId="33" applyNumberFormat="1" applyFont="1" applyFill="1" applyBorder="1" applyAlignment="1">
      <alignment horizontal="center" vertical="center" shrinkToFit="1"/>
      <protection/>
    </xf>
    <xf numFmtId="0" fontId="68" fillId="0" borderId="49" xfId="33" applyNumberFormat="1" applyFont="1" applyFill="1" applyBorder="1" applyAlignment="1">
      <alignment horizontal="center" vertical="center" wrapText="1"/>
      <protection/>
    </xf>
    <xf numFmtId="0" fontId="37" fillId="0" borderId="107" xfId="33" applyNumberFormat="1" applyFont="1" applyFill="1" applyBorder="1" applyAlignment="1">
      <alignment horizontal="center" vertical="center" shrinkToFit="1"/>
      <protection/>
    </xf>
    <xf numFmtId="0" fontId="68" fillId="0" borderId="50" xfId="33" applyNumberFormat="1" applyFont="1" applyFill="1" applyBorder="1" applyAlignment="1">
      <alignment horizontal="center" vertical="center" wrapText="1"/>
      <protection/>
    </xf>
    <xf numFmtId="188" fontId="68" fillId="0" borderId="49" xfId="33" applyNumberFormat="1" applyFont="1" applyFill="1" applyBorder="1" applyAlignment="1">
      <alignment horizontal="center" vertical="center"/>
      <protection/>
    </xf>
    <xf numFmtId="188" fontId="37" fillId="0" borderId="32" xfId="33" applyNumberFormat="1" applyFont="1" applyFill="1" applyBorder="1" applyAlignment="1">
      <alignment horizontal="center" vertical="center" shrinkToFit="1"/>
      <protection/>
    </xf>
    <xf numFmtId="0" fontId="37" fillId="0" borderId="108" xfId="33" applyNumberFormat="1" applyFont="1" applyFill="1" applyBorder="1" applyAlignment="1">
      <alignment horizontal="center" vertical="center" shrinkToFit="1"/>
      <protection/>
    </xf>
    <xf numFmtId="0" fontId="37" fillId="0" borderId="17" xfId="33" applyNumberFormat="1" applyFont="1" applyFill="1" applyBorder="1" applyAlignment="1">
      <alignment horizontal="center" vertical="center" wrapText="1"/>
      <protection/>
    </xf>
    <xf numFmtId="1" fontId="37" fillId="0" borderId="32" xfId="33" applyNumberFormat="1" applyFont="1" applyFill="1" applyBorder="1" applyAlignment="1">
      <alignment horizontal="center" vertical="center" wrapText="1"/>
      <protection/>
    </xf>
    <xf numFmtId="0" fontId="37" fillId="0" borderId="64" xfId="33" applyNumberFormat="1" applyFont="1" applyFill="1" applyBorder="1" applyAlignment="1">
      <alignment horizontal="center" vertical="center" wrapText="1"/>
      <protection/>
    </xf>
    <xf numFmtId="0" fontId="37" fillId="0" borderId="109" xfId="33" applyNumberFormat="1" applyFont="1" applyFill="1" applyBorder="1" applyAlignment="1">
      <alignment horizontal="center" vertical="center" shrinkToFit="1"/>
      <protection/>
    </xf>
    <xf numFmtId="0" fontId="4" fillId="0" borderId="95" xfId="33" applyFont="1" applyFill="1" applyBorder="1" applyAlignment="1">
      <alignment horizontal="center" vertical="center"/>
      <protection/>
    </xf>
    <xf numFmtId="0" fontId="37" fillId="0" borderId="110" xfId="33" applyFont="1" applyFill="1" applyBorder="1" applyAlignment="1">
      <alignment horizontal="center" vertical="center"/>
      <protection/>
    </xf>
    <xf numFmtId="0" fontId="37" fillId="0" borderId="111" xfId="33" applyFont="1" applyFill="1" applyBorder="1" applyAlignment="1">
      <alignment horizontal="center" vertical="center"/>
      <protection/>
    </xf>
    <xf numFmtId="0" fontId="37" fillId="0" borderId="112" xfId="33" applyFont="1" applyFill="1" applyBorder="1" applyAlignment="1">
      <alignment horizontal="center" vertical="center"/>
      <protection/>
    </xf>
    <xf numFmtId="1" fontId="37" fillId="0" borderId="52" xfId="33" applyNumberFormat="1" applyFont="1" applyFill="1" applyBorder="1" applyAlignment="1">
      <alignment horizontal="center" vertical="center"/>
      <protection/>
    </xf>
    <xf numFmtId="1" fontId="37" fillId="0" borderId="31" xfId="33" applyNumberFormat="1" applyFont="1" applyFill="1" applyBorder="1" applyAlignment="1">
      <alignment horizontal="center" vertical="center"/>
      <protection/>
    </xf>
    <xf numFmtId="1" fontId="37" fillId="0" borderId="113" xfId="33" applyNumberFormat="1" applyFont="1" applyFill="1" applyBorder="1" applyAlignment="1">
      <alignment horizontal="center" vertical="center"/>
      <protection/>
    </xf>
    <xf numFmtId="0" fontId="35" fillId="0" borderId="0" xfId="33" applyNumberFormat="1" applyFont="1" applyFill="1" applyBorder="1" applyAlignment="1">
      <alignment horizontal="center" vertical="center"/>
      <protection/>
    </xf>
    <xf numFmtId="0" fontId="27" fillId="0" borderId="62" xfId="33" applyFont="1" applyFill="1" applyBorder="1" applyAlignment="1">
      <alignment vertical="center" textRotation="90"/>
      <protection/>
    </xf>
    <xf numFmtId="0" fontId="27" fillId="0" borderId="0" xfId="33" applyFont="1" applyFill="1" applyBorder="1" applyAlignment="1">
      <alignment horizontal="center" vertical="top"/>
      <protection/>
    </xf>
    <xf numFmtId="0" fontId="27" fillId="0" borderId="34" xfId="33" applyFont="1" applyFill="1" applyBorder="1" applyAlignment="1">
      <alignment horizontal="center" vertical="top"/>
      <protection/>
    </xf>
    <xf numFmtId="1" fontId="37" fillId="0" borderId="58" xfId="33" applyNumberFormat="1" applyFont="1" applyFill="1" applyBorder="1" applyAlignment="1">
      <alignment horizontal="center" vertical="center"/>
      <protection/>
    </xf>
    <xf numFmtId="0" fontId="37" fillId="0" borderId="60" xfId="33" applyNumberFormat="1" applyFont="1" applyFill="1" applyBorder="1" applyAlignment="1">
      <alignment horizontal="center" vertical="center"/>
      <protection/>
    </xf>
    <xf numFmtId="0" fontId="37" fillId="0" borderId="65" xfId="33" applyNumberFormat="1" applyFont="1" applyFill="1" applyBorder="1" applyAlignment="1">
      <alignment horizontal="center" vertical="center"/>
      <protection/>
    </xf>
    <xf numFmtId="0" fontId="37" fillId="0" borderId="89" xfId="33" applyNumberFormat="1" applyFont="1" applyFill="1" applyBorder="1" applyAlignment="1">
      <alignment horizontal="center" vertical="center"/>
      <protection/>
    </xf>
    <xf numFmtId="0" fontId="37" fillId="0" borderId="114" xfId="33" applyNumberFormat="1" applyFont="1" applyFill="1" applyBorder="1" applyAlignment="1">
      <alignment horizontal="center" vertical="center"/>
      <protection/>
    </xf>
    <xf numFmtId="0" fontId="37" fillId="0" borderId="76" xfId="33" applyNumberFormat="1" applyFont="1" applyFill="1" applyBorder="1" applyAlignment="1">
      <alignment horizontal="center" vertical="center"/>
      <protection/>
    </xf>
    <xf numFmtId="0" fontId="37" fillId="0" borderId="76" xfId="33" applyNumberFormat="1" applyFont="1" applyFill="1" applyBorder="1" applyAlignment="1">
      <alignment horizontal="center" vertical="center"/>
      <protection/>
    </xf>
    <xf numFmtId="0" fontId="27" fillId="0" borderId="0" xfId="33" applyFont="1" applyFill="1" applyBorder="1" applyAlignment="1">
      <alignment vertical="center" textRotation="90"/>
      <protection/>
    </xf>
    <xf numFmtId="49" fontId="4" fillId="0" borderId="0" xfId="33" applyNumberFormat="1" applyFont="1" applyFill="1" applyBorder="1" applyAlignment="1">
      <alignment horizontal="left" vertical="center"/>
      <protection/>
    </xf>
    <xf numFmtId="0" fontId="4" fillId="0" borderId="0" xfId="33" applyNumberFormat="1" applyFont="1" applyFill="1" applyBorder="1" applyAlignment="1">
      <alignment horizontal="center" vertical="center"/>
      <protection/>
    </xf>
    <xf numFmtId="0" fontId="37" fillId="0" borderId="77" xfId="33" applyNumberFormat="1" applyFont="1" applyFill="1" applyBorder="1" applyAlignment="1">
      <alignment horizontal="center" vertical="center"/>
      <protection/>
    </xf>
    <xf numFmtId="0" fontId="37" fillId="0" borderId="78" xfId="33" applyNumberFormat="1" applyFont="1" applyFill="1" applyBorder="1" applyAlignment="1">
      <alignment horizontal="center" vertical="center"/>
      <protection/>
    </xf>
    <xf numFmtId="0" fontId="37" fillId="0" borderId="78" xfId="33" applyNumberFormat="1" applyFont="1" applyFill="1" applyBorder="1" applyAlignment="1">
      <alignment horizontal="center" vertical="center"/>
      <protection/>
    </xf>
    <xf numFmtId="0" fontId="62" fillId="0" borderId="0" xfId="33" applyFont="1" applyFill="1" applyAlignment="1">
      <alignment horizontal="left" vertical="center"/>
      <protection/>
    </xf>
    <xf numFmtId="0" fontId="4" fillId="0" borderId="0" xfId="33" applyFont="1" applyFill="1" applyBorder="1" applyAlignment="1">
      <alignment horizontal="left" vertical="center"/>
      <protection/>
    </xf>
    <xf numFmtId="1" fontId="37" fillId="0" borderId="27" xfId="33" applyNumberFormat="1" applyFont="1" applyFill="1" applyBorder="1" applyAlignment="1">
      <alignment horizontal="center" vertical="center"/>
      <protection/>
    </xf>
    <xf numFmtId="0" fontId="27" fillId="0" borderId="0" xfId="33" applyFont="1" applyFill="1" applyBorder="1" applyAlignment="1">
      <alignment horizontal="center"/>
      <protection/>
    </xf>
    <xf numFmtId="0" fontId="16" fillId="0" borderId="0" xfId="33" applyFont="1" applyFill="1" applyBorder="1" applyAlignment="1">
      <alignment/>
      <protection/>
    </xf>
    <xf numFmtId="1" fontId="37" fillId="0" borderId="14" xfId="33" applyNumberFormat="1" applyFont="1" applyFill="1" applyBorder="1" applyAlignment="1">
      <alignment horizontal="center" vertical="center"/>
      <protection/>
    </xf>
    <xf numFmtId="0" fontId="37" fillId="0" borderId="99" xfId="33" applyNumberFormat="1" applyFont="1" applyFill="1" applyBorder="1" applyAlignment="1">
      <alignment horizontal="center" vertical="center"/>
      <protection/>
    </xf>
    <xf numFmtId="0" fontId="37" fillId="0" borderId="115" xfId="33" applyNumberFormat="1" applyFont="1" applyFill="1" applyBorder="1" applyAlignment="1">
      <alignment horizontal="center" vertical="center"/>
      <protection/>
    </xf>
    <xf numFmtId="0" fontId="37" fillId="0" borderId="100" xfId="33" applyNumberFormat="1" applyFont="1" applyFill="1" applyBorder="1" applyAlignment="1">
      <alignment horizontal="center" vertical="center"/>
      <protection/>
    </xf>
    <xf numFmtId="0" fontId="37" fillId="0" borderId="100" xfId="33" applyNumberFormat="1" applyFont="1" applyFill="1" applyBorder="1" applyAlignment="1">
      <alignment horizontal="center" vertical="center"/>
      <protection/>
    </xf>
    <xf numFmtId="0" fontId="35" fillId="0" borderId="110" xfId="33" applyFont="1" applyFill="1" applyBorder="1" applyAlignment="1">
      <alignment horizontal="center" vertical="center"/>
      <protection/>
    </xf>
    <xf numFmtId="0" fontId="35" fillId="0" borderId="80" xfId="0" applyFont="1" applyFill="1" applyBorder="1" applyAlignment="1">
      <alignment horizontal="center" vertical="center"/>
    </xf>
    <xf numFmtId="0" fontId="70" fillId="0" borderId="28" xfId="0" applyNumberFormat="1" applyFont="1" applyFill="1" applyBorder="1" applyAlignment="1">
      <alignment horizontal="center" vertical="center"/>
    </xf>
    <xf numFmtId="0" fontId="67" fillId="0" borderId="78" xfId="0" applyNumberFormat="1" applyFont="1" applyFill="1" applyBorder="1" applyAlignment="1">
      <alignment horizontal="center" vertical="center"/>
    </xf>
    <xf numFmtId="0" fontId="67" fillId="0" borderId="28" xfId="0" applyNumberFormat="1" applyFont="1" applyFill="1" applyBorder="1" applyAlignment="1">
      <alignment horizontal="center" vertical="center"/>
    </xf>
    <xf numFmtId="0" fontId="67" fillId="0" borderId="77" xfId="0" applyNumberFormat="1" applyFont="1" applyFill="1" applyBorder="1" applyAlignment="1">
      <alignment horizontal="center" vertical="center"/>
    </xf>
    <xf numFmtId="0" fontId="70" fillId="0" borderId="77" xfId="0" applyNumberFormat="1" applyFont="1" applyFill="1" applyBorder="1" applyAlignment="1">
      <alignment horizontal="center" vertical="center"/>
    </xf>
    <xf numFmtId="0" fontId="70" fillId="0" borderId="78" xfId="0" applyNumberFormat="1" applyFont="1" applyFill="1" applyBorder="1" applyAlignment="1">
      <alignment horizontal="center" vertical="center"/>
    </xf>
    <xf numFmtId="0" fontId="67" fillId="0" borderId="44" xfId="0" applyFont="1" applyFill="1" applyBorder="1" applyAlignment="1">
      <alignment/>
    </xf>
    <xf numFmtId="0" fontId="67" fillId="0" borderId="116" xfId="0" applyNumberFormat="1" applyFont="1" applyFill="1" applyBorder="1" applyAlignment="1">
      <alignment horizontal="center" vertical="center"/>
    </xf>
    <xf numFmtId="0" fontId="67" fillId="0" borderId="117" xfId="0" applyNumberFormat="1" applyFont="1" applyFill="1" applyBorder="1" applyAlignment="1">
      <alignment horizontal="center" vertical="center"/>
    </xf>
    <xf numFmtId="0" fontId="67" fillId="0" borderId="118" xfId="0" applyNumberFormat="1" applyFont="1" applyFill="1" applyBorder="1" applyAlignment="1">
      <alignment horizontal="center" vertical="center"/>
    </xf>
    <xf numFmtId="0" fontId="67" fillId="0" borderId="119" xfId="0" applyNumberFormat="1" applyFont="1" applyFill="1" applyBorder="1" applyAlignment="1">
      <alignment horizontal="center" vertical="center"/>
    </xf>
    <xf numFmtId="0" fontId="67" fillId="0" borderId="120" xfId="0" applyNumberFormat="1" applyFont="1" applyFill="1" applyBorder="1" applyAlignment="1">
      <alignment horizontal="center" vertical="center"/>
    </xf>
    <xf numFmtId="0" fontId="70" fillId="0" borderId="116" xfId="0" applyNumberFormat="1" applyFont="1" applyFill="1" applyBorder="1" applyAlignment="1">
      <alignment horizontal="center" vertical="center"/>
    </xf>
    <xf numFmtId="0" fontId="70" fillId="0" borderId="121" xfId="0" applyNumberFormat="1" applyFont="1" applyFill="1" applyBorder="1" applyAlignment="1">
      <alignment horizontal="center" vertical="center"/>
    </xf>
    <xf numFmtId="0" fontId="70" fillId="0" borderId="120" xfId="0" applyNumberFormat="1" applyFont="1" applyFill="1" applyBorder="1" applyAlignment="1">
      <alignment horizontal="center" vertical="center" wrapText="1"/>
    </xf>
    <xf numFmtId="0" fontId="67" fillId="0" borderId="116" xfId="0" applyNumberFormat="1" applyFont="1" applyFill="1" applyBorder="1" applyAlignment="1">
      <alignment horizontal="center" vertical="center" wrapText="1"/>
    </xf>
    <xf numFmtId="0" fontId="67" fillId="0" borderId="121" xfId="0" applyNumberFormat="1" applyFont="1" applyFill="1" applyBorder="1" applyAlignment="1">
      <alignment horizontal="center" vertical="center" wrapText="1"/>
    </xf>
    <xf numFmtId="0" fontId="67" fillId="0" borderId="122" xfId="0" applyNumberFormat="1" applyFont="1" applyFill="1" applyBorder="1" applyAlignment="1">
      <alignment horizontal="center" vertical="center"/>
    </xf>
    <xf numFmtId="0" fontId="70" fillId="0" borderId="121" xfId="0" applyNumberFormat="1" applyFont="1" applyFill="1" applyBorder="1" applyAlignment="1">
      <alignment horizontal="center" vertical="center" wrapText="1"/>
    </xf>
    <xf numFmtId="0" fontId="35" fillId="0" borderId="32" xfId="0" applyNumberFormat="1" applyFont="1" applyFill="1" applyBorder="1" applyAlignment="1">
      <alignment horizontal="center" vertical="center" wrapText="1" shrinkToFit="1"/>
    </xf>
    <xf numFmtId="0" fontId="35" fillId="0" borderId="80" xfId="0" applyNumberFormat="1" applyFont="1" applyFill="1" applyBorder="1" applyAlignment="1">
      <alignment horizontal="center" vertical="center" shrinkToFit="1"/>
    </xf>
    <xf numFmtId="0" fontId="35" fillId="0" borderId="32" xfId="0" applyFont="1" applyFill="1" applyBorder="1" applyAlignment="1">
      <alignment horizontal="center" vertical="center"/>
    </xf>
    <xf numFmtId="0" fontId="35" fillId="0" borderId="81" xfId="0" applyFont="1" applyFill="1" applyBorder="1" applyAlignment="1">
      <alignment horizontal="center" vertical="center"/>
    </xf>
    <xf numFmtId="0" fontId="37" fillId="0" borderId="36" xfId="0" applyNumberFormat="1" applyFont="1" applyFill="1" applyBorder="1" applyAlignment="1">
      <alignment horizontal="center" vertical="center"/>
    </xf>
    <xf numFmtId="0" fontId="37" fillId="0" borderId="38" xfId="0" applyNumberFormat="1" applyFont="1" applyFill="1" applyBorder="1" applyAlignment="1">
      <alignment horizontal="center" vertical="center"/>
    </xf>
    <xf numFmtId="0" fontId="37" fillId="0" borderId="35" xfId="0" applyNumberFormat="1" applyFont="1" applyFill="1" applyBorder="1" applyAlignment="1">
      <alignment horizontal="center" vertical="center"/>
    </xf>
    <xf numFmtId="1" fontId="37" fillId="0" borderId="87" xfId="0" applyNumberFormat="1" applyFont="1" applyFill="1" applyBorder="1" applyAlignment="1">
      <alignment horizontal="center" vertical="center"/>
    </xf>
    <xf numFmtId="0" fontId="37" fillId="0" borderId="39" xfId="0" applyNumberFormat="1" applyFont="1" applyFill="1" applyBorder="1" applyAlignment="1">
      <alignment horizontal="center" vertical="center"/>
    </xf>
    <xf numFmtId="0" fontId="58" fillId="0" borderId="25" xfId="33" applyFont="1" applyFill="1" applyBorder="1" applyAlignment="1">
      <alignment horizontal="center" vertical="center"/>
      <protection/>
    </xf>
    <xf numFmtId="0" fontId="66" fillId="0" borderId="0" xfId="33" applyFont="1" applyFill="1" applyBorder="1" applyAlignment="1">
      <alignment vertical="center" wrapText="1"/>
      <protection/>
    </xf>
    <xf numFmtId="0" fontId="27" fillId="0" borderId="0" xfId="33" applyFont="1" applyFill="1" applyBorder="1" applyAlignment="1">
      <alignment vertical="center"/>
      <protection/>
    </xf>
    <xf numFmtId="0" fontId="66" fillId="0" borderId="0" xfId="33" applyFont="1" applyFill="1" applyBorder="1" applyAlignment="1">
      <alignment vertical="center"/>
      <protection/>
    </xf>
    <xf numFmtId="0" fontId="27" fillId="0" borderId="123" xfId="33" applyFont="1" applyFill="1" applyBorder="1" applyAlignment="1">
      <alignment vertical="center"/>
      <protection/>
    </xf>
    <xf numFmtId="0" fontId="66" fillId="0" borderId="123" xfId="33" applyFont="1" applyFill="1" applyBorder="1" applyAlignment="1">
      <alignment vertical="center"/>
      <protection/>
    </xf>
    <xf numFmtId="0" fontId="27" fillId="0" borderId="0" xfId="33" applyFont="1" applyFill="1" applyBorder="1" applyAlignment="1">
      <alignment vertical="center" wrapText="1"/>
      <protection/>
    </xf>
    <xf numFmtId="0" fontId="67" fillId="0" borderId="124" xfId="33" applyNumberFormat="1" applyFont="1" applyFill="1" applyBorder="1" applyAlignment="1">
      <alignment horizontal="center" vertical="center"/>
      <protection/>
    </xf>
    <xf numFmtId="0" fontId="67" fillId="0" borderId="125" xfId="33" applyNumberFormat="1" applyFont="1" applyFill="1" applyBorder="1" applyAlignment="1">
      <alignment horizontal="center" vertical="center"/>
      <protection/>
    </xf>
    <xf numFmtId="0" fontId="67" fillId="0" borderId="126" xfId="33" applyNumberFormat="1" applyFont="1" applyFill="1" applyBorder="1" applyAlignment="1">
      <alignment horizontal="center" vertical="center"/>
      <protection/>
    </xf>
    <xf numFmtId="0" fontId="67" fillId="0" borderId="127" xfId="33" applyNumberFormat="1" applyFont="1" applyFill="1" applyBorder="1" applyAlignment="1">
      <alignment horizontal="center" vertical="center"/>
      <protection/>
    </xf>
    <xf numFmtId="0" fontId="37" fillId="24" borderId="24" xfId="33" applyNumberFormat="1" applyFont="1" applyFill="1" applyBorder="1" applyAlignment="1">
      <alignment horizontal="center" vertical="center" wrapText="1" shrinkToFit="1"/>
      <protection/>
    </xf>
    <xf numFmtId="0" fontId="4" fillId="0" borderId="118" xfId="33" applyNumberFormat="1" applyFont="1" applyFill="1" applyBorder="1" applyAlignment="1">
      <alignment horizontal="center" vertical="center"/>
      <protection/>
    </xf>
    <xf numFmtId="0" fontId="4" fillId="0" borderId="28" xfId="33" applyNumberFormat="1" applyFont="1" applyFill="1" applyBorder="1" applyAlignment="1">
      <alignment horizontal="left" vertical="center"/>
      <protection/>
    </xf>
    <xf numFmtId="49" fontId="12" fillId="0" borderId="128" xfId="33" applyNumberFormat="1" applyFont="1" applyFill="1" applyBorder="1" applyAlignment="1">
      <alignment horizontal="center" vertical="center" wrapText="1"/>
      <protection/>
    </xf>
    <xf numFmtId="49" fontId="12" fillId="0" borderId="41" xfId="33" applyNumberFormat="1" applyFont="1" applyFill="1" applyBorder="1" applyAlignment="1">
      <alignment horizontal="center" vertical="center" wrapText="1"/>
      <protection/>
    </xf>
    <xf numFmtId="49" fontId="12" fillId="0" borderId="129" xfId="33" applyNumberFormat="1" applyFont="1" applyFill="1" applyBorder="1" applyAlignment="1">
      <alignment horizontal="center" vertical="center" wrapText="1"/>
      <protection/>
    </xf>
    <xf numFmtId="0" fontId="42" fillId="0" borderId="48" xfId="33" applyNumberFormat="1" applyFont="1" applyFill="1" applyBorder="1" applyAlignment="1">
      <alignment horizontal="center" vertical="center"/>
      <protection/>
    </xf>
    <xf numFmtId="0" fontId="42" fillId="0" borderId="49" xfId="33" applyNumberFormat="1" applyFont="1" applyFill="1" applyBorder="1" applyAlignment="1">
      <alignment horizontal="center" vertical="center"/>
      <protection/>
    </xf>
    <xf numFmtId="0" fontId="42" fillId="0" borderId="50" xfId="33" applyNumberFormat="1" applyFont="1" applyFill="1" applyBorder="1" applyAlignment="1">
      <alignment horizontal="center" vertical="center"/>
      <protection/>
    </xf>
    <xf numFmtId="0" fontId="4" fillId="0" borderId="110" xfId="33" applyNumberFormat="1" applyFont="1" applyFill="1" applyBorder="1" applyAlignment="1">
      <alignment horizontal="center" vertical="center" wrapText="1" shrinkToFit="1"/>
      <protection/>
    </xf>
    <xf numFmtId="0" fontId="4" fillId="0" borderId="32" xfId="33" applyNumberFormat="1" applyFont="1" applyFill="1" applyBorder="1" applyAlignment="1">
      <alignment horizontal="center" vertical="center" wrapText="1" shrinkToFit="1"/>
      <protection/>
    </xf>
    <xf numFmtId="0" fontId="42" fillId="0" borderId="48" xfId="33" applyNumberFormat="1" applyFont="1" applyFill="1" applyBorder="1" applyAlignment="1">
      <alignment horizontal="center" vertical="center" wrapText="1"/>
      <protection/>
    </xf>
    <xf numFmtId="0" fontId="4" fillId="0" borderId="130" xfId="33" applyNumberFormat="1" applyFont="1" applyFill="1" applyBorder="1" applyAlignment="1">
      <alignment horizontal="center" vertical="center" wrapText="1"/>
      <protection/>
    </xf>
    <xf numFmtId="0" fontId="42" fillId="0" borderId="49" xfId="33" applyNumberFormat="1" applyFont="1" applyFill="1" applyBorder="1" applyAlignment="1">
      <alignment horizontal="center" vertical="center" wrapText="1"/>
      <protection/>
    </xf>
    <xf numFmtId="0" fontId="4" fillId="0" borderId="52" xfId="33" applyFont="1" applyFill="1" applyBorder="1" applyAlignment="1">
      <alignment horizontal="center" vertical="center"/>
      <protection/>
    </xf>
    <xf numFmtId="1" fontId="4" fillId="0" borderId="85" xfId="33" applyNumberFormat="1" applyFont="1" applyFill="1" applyBorder="1" applyAlignment="1">
      <alignment horizontal="center" vertical="center" shrinkToFit="1"/>
      <protection/>
    </xf>
    <xf numFmtId="1" fontId="4" fillId="0" borderId="131" xfId="33" applyNumberFormat="1" applyFont="1" applyFill="1" applyBorder="1" applyAlignment="1">
      <alignment horizontal="center" vertical="center" shrinkToFit="1"/>
      <protection/>
    </xf>
    <xf numFmtId="1" fontId="4" fillId="0" borderId="132" xfId="33" applyNumberFormat="1" applyFont="1" applyFill="1" applyBorder="1" applyAlignment="1">
      <alignment horizontal="center" vertical="center" shrinkToFit="1"/>
      <protection/>
    </xf>
    <xf numFmtId="1" fontId="4" fillId="0" borderId="133" xfId="33" applyNumberFormat="1" applyFont="1" applyFill="1" applyBorder="1" applyAlignment="1">
      <alignment horizontal="center" vertical="center" shrinkToFit="1"/>
      <protection/>
    </xf>
    <xf numFmtId="1" fontId="4" fillId="0" borderId="84" xfId="33" applyNumberFormat="1" applyFont="1" applyFill="1" applyBorder="1" applyAlignment="1">
      <alignment horizontal="center" vertical="center" shrinkToFit="1"/>
      <protection/>
    </xf>
    <xf numFmtId="1" fontId="4" fillId="0" borderId="134" xfId="33" applyNumberFormat="1" applyFont="1" applyFill="1" applyBorder="1" applyAlignment="1">
      <alignment horizontal="center" vertical="center" shrinkToFit="1"/>
      <protection/>
    </xf>
    <xf numFmtId="1" fontId="4" fillId="0" borderId="135" xfId="33" applyNumberFormat="1" applyFont="1" applyFill="1" applyBorder="1" applyAlignment="1">
      <alignment horizontal="center" vertical="center" shrinkToFit="1"/>
      <protection/>
    </xf>
    <xf numFmtId="1" fontId="4" fillId="0" borderId="136" xfId="33" applyNumberFormat="1" applyFont="1" applyFill="1" applyBorder="1" applyAlignment="1">
      <alignment horizontal="center" vertical="center" shrinkToFit="1"/>
      <protection/>
    </xf>
    <xf numFmtId="1" fontId="4" fillId="0" borderId="137" xfId="33" applyNumberFormat="1" applyFont="1" applyFill="1" applyBorder="1" applyAlignment="1">
      <alignment horizontal="center" vertical="center" shrinkToFit="1"/>
      <protection/>
    </xf>
    <xf numFmtId="1" fontId="4" fillId="0" borderId="138" xfId="33" applyNumberFormat="1" applyFont="1" applyFill="1" applyBorder="1" applyAlignment="1">
      <alignment horizontal="center" vertical="center" shrinkToFit="1"/>
      <protection/>
    </xf>
    <xf numFmtId="1" fontId="4" fillId="0" borderId="139" xfId="33" applyNumberFormat="1" applyFont="1" applyFill="1" applyBorder="1" applyAlignment="1">
      <alignment horizontal="center" vertical="center" shrinkToFit="1"/>
      <protection/>
    </xf>
    <xf numFmtId="1" fontId="4" fillId="0" borderId="140" xfId="33" applyNumberFormat="1" applyFont="1" applyFill="1" applyBorder="1" applyAlignment="1">
      <alignment horizontal="center" vertical="center" shrinkToFit="1"/>
      <protection/>
    </xf>
    <xf numFmtId="1" fontId="4" fillId="0" borderId="141" xfId="33" applyNumberFormat="1" applyFont="1" applyFill="1" applyBorder="1" applyAlignment="1">
      <alignment horizontal="center" vertical="center" shrinkToFit="1"/>
      <protection/>
    </xf>
    <xf numFmtId="1" fontId="4" fillId="0" borderId="142" xfId="33" applyNumberFormat="1" applyFont="1" applyFill="1" applyBorder="1" applyAlignment="1">
      <alignment horizontal="center" vertical="center" shrinkToFit="1"/>
      <protection/>
    </xf>
    <xf numFmtId="1" fontId="4" fillId="0" borderId="143" xfId="33" applyNumberFormat="1" applyFont="1" applyFill="1" applyBorder="1" applyAlignment="1">
      <alignment horizontal="center" vertical="center" shrinkToFit="1"/>
      <protection/>
    </xf>
    <xf numFmtId="0" fontId="58" fillId="0" borderId="144" xfId="33" applyFont="1" applyFill="1" applyBorder="1" applyAlignment="1">
      <alignment horizontal="center" vertical="center"/>
      <protection/>
    </xf>
    <xf numFmtId="0" fontId="42" fillId="0" borderId="145" xfId="33" applyNumberFormat="1" applyFont="1" applyFill="1" applyBorder="1" applyAlignment="1">
      <alignment horizontal="center" vertical="center"/>
      <protection/>
    </xf>
    <xf numFmtId="0" fontId="42" fillId="0" borderId="146" xfId="33" applyNumberFormat="1" applyFont="1" applyFill="1" applyBorder="1" applyAlignment="1">
      <alignment horizontal="center" vertical="center"/>
      <protection/>
    </xf>
    <xf numFmtId="0" fontId="42" fillId="0" borderId="147" xfId="33" applyNumberFormat="1" applyFont="1" applyFill="1" applyBorder="1" applyAlignment="1">
      <alignment horizontal="center" vertical="center"/>
      <protection/>
    </xf>
    <xf numFmtId="0" fontId="42" fillId="0" borderId="50" xfId="33" applyNumberFormat="1" applyFont="1" applyFill="1" applyBorder="1" applyAlignment="1">
      <alignment horizontal="center" vertical="center" wrapText="1"/>
      <protection/>
    </xf>
    <xf numFmtId="0" fontId="42" fillId="0" borderId="45" xfId="33" applyNumberFormat="1" applyFont="1" applyFill="1" applyBorder="1" applyAlignment="1">
      <alignment horizontal="center" vertical="center"/>
      <protection/>
    </xf>
    <xf numFmtId="0" fontId="42" fillId="0" borderId="68" xfId="33" applyNumberFormat="1" applyFont="1" applyFill="1" applyBorder="1" applyAlignment="1">
      <alignment horizontal="center" vertical="center"/>
      <protection/>
    </xf>
    <xf numFmtId="0" fontId="42" fillId="0" borderId="69" xfId="33" applyNumberFormat="1" applyFont="1" applyFill="1" applyBorder="1" applyAlignment="1">
      <alignment horizontal="center" vertical="center"/>
      <protection/>
    </xf>
    <xf numFmtId="0" fontId="42" fillId="0" borderId="66" xfId="33" applyNumberFormat="1" applyFont="1" applyFill="1" applyBorder="1" applyAlignment="1">
      <alignment horizontal="center" vertical="center"/>
      <protection/>
    </xf>
    <xf numFmtId="0" fontId="42" fillId="0" borderId="110" xfId="33" applyNumberFormat="1" applyFont="1" applyFill="1" applyBorder="1" applyAlignment="1">
      <alignment horizontal="center" vertical="center"/>
      <protection/>
    </xf>
    <xf numFmtId="0" fontId="42" fillId="0" borderId="148" xfId="33" applyNumberFormat="1" applyFont="1" applyFill="1" applyBorder="1" applyAlignment="1">
      <alignment horizontal="center" vertical="center"/>
      <protection/>
    </xf>
    <xf numFmtId="0" fontId="42" fillId="0" borderId="149" xfId="33" applyNumberFormat="1" applyFont="1" applyFill="1" applyBorder="1" applyAlignment="1">
      <alignment horizontal="center" vertical="center"/>
      <protection/>
    </xf>
    <xf numFmtId="0" fontId="42" fillId="0" borderId="150" xfId="33" applyNumberFormat="1" applyFont="1" applyFill="1" applyBorder="1" applyAlignment="1">
      <alignment horizontal="center" vertical="center"/>
      <protection/>
    </xf>
    <xf numFmtId="0" fontId="42" fillId="0" borderId="151" xfId="33" applyNumberFormat="1" applyFont="1" applyFill="1" applyBorder="1" applyAlignment="1">
      <alignment horizontal="center" vertical="center"/>
      <protection/>
    </xf>
    <xf numFmtId="0" fontId="42" fillId="0" borderId="149" xfId="33" applyNumberFormat="1" applyFont="1" applyFill="1" applyBorder="1" applyAlignment="1">
      <alignment horizontal="center" vertical="center" wrapText="1"/>
      <protection/>
    </xf>
    <xf numFmtId="0" fontId="42" fillId="0" borderId="111" xfId="33" applyNumberFormat="1" applyFont="1" applyFill="1" applyBorder="1" applyAlignment="1">
      <alignment horizontal="center" vertical="center"/>
      <protection/>
    </xf>
    <xf numFmtId="49" fontId="12" fillId="0" borderId="152" xfId="33" applyNumberFormat="1" applyFont="1" applyFill="1" applyBorder="1" applyAlignment="1">
      <alignment horizontal="left" vertical="center" wrapText="1"/>
      <protection/>
    </xf>
    <xf numFmtId="49" fontId="12" fillId="0" borderId="123" xfId="33" applyNumberFormat="1" applyFont="1" applyFill="1" applyBorder="1" applyAlignment="1">
      <alignment horizontal="left" vertical="center" wrapText="1"/>
      <protection/>
    </xf>
    <xf numFmtId="49" fontId="12" fillId="0" borderId="153" xfId="33" applyNumberFormat="1" applyFont="1" applyFill="1" applyBorder="1" applyAlignment="1">
      <alignment horizontal="left" vertical="center" wrapText="1"/>
      <protection/>
    </xf>
    <xf numFmtId="0" fontId="4" fillId="0" borderId="145" xfId="33" applyNumberFormat="1" applyFont="1" applyFill="1" applyBorder="1" applyAlignment="1">
      <alignment horizontal="center" vertical="center"/>
      <protection/>
    </xf>
    <xf numFmtId="0" fontId="67" fillId="0" borderId="88" xfId="33" applyNumberFormat="1" applyFont="1" applyFill="1" applyBorder="1" applyAlignment="1">
      <alignment horizontal="center" vertical="center"/>
      <protection/>
    </xf>
    <xf numFmtId="1" fontId="67" fillId="0" borderId="49" xfId="33" applyNumberFormat="1" applyFont="1" applyFill="1" applyBorder="1" applyAlignment="1">
      <alignment horizontal="center" vertical="center" wrapText="1"/>
      <protection/>
    </xf>
    <xf numFmtId="188" fontId="67" fillId="0" borderId="49" xfId="33" applyNumberFormat="1" applyFont="1" applyFill="1" applyBorder="1" applyAlignment="1">
      <alignment horizontal="center" vertical="center" wrapText="1"/>
      <protection/>
    </xf>
    <xf numFmtId="188" fontId="67" fillId="0" borderId="50" xfId="33" applyNumberFormat="1" applyFont="1" applyFill="1" applyBorder="1" applyAlignment="1">
      <alignment horizontal="center" vertical="center" wrapText="1"/>
      <protection/>
    </xf>
    <xf numFmtId="0" fontId="67" fillId="0" borderId="47" xfId="33" applyNumberFormat="1" applyFont="1" applyFill="1" applyBorder="1" applyAlignment="1">
      <alignment horizontal="center" vertical="center" wrapText="1"/>
      <protection/>
    </xf>
    <xf numFmtId="0" fontId="67" fillId="0" borderId="46" xfId="33" applyNumberFormat="1" applyFont="1" applyFill="1" applyBorder="1" applyAlignment="1">
      <alignment horizontal="center" vertical="center"/>
      <protection/>
    </xf>
    <xf numFmtId="0" fontId="67" fillId="0" borderId="119" xfId="33" applyNumberFormat="1" applyFont="1" applyFill="1" applyBorder="1" applyAlignment="1">
      <alignment horizontal="center" vertical="center"/>
      <protection/>
    </xf>
    <xf numFmtId="0" fontId="67" fillId="0" borderId="120" xfId="33" applyNumberFormat="1" applyFont="1" applyFill="1" applyBorder="1" applyAlignment="1">
      <alignment horizontal="center" vertical="center"/>
      <protection/>
    </xf>
    <xf numFmtId="0" fontId="67" fillId="0" borderId="116" xfId="33" applyNumberFormat="1" applyFont="1" applyFill="1" applyBorder="1" applyAlignment="1">
      <alignment horizontal="center" vertical="center"/>
      <protection/>
    </xf>
    <xf numFmtId="0" fontId="67" fillId="0" borderId="121" xfId="33" applyNumberFormat="1" applyFont="1" applyFill="1" applyBorder="1" applyAlignment="1">
      <alignment horizontal="center" vertical="center"/>
      <protection/>
    </xf>
    <xf numFmtId="0" fontId="67" fillId="0" borderId="122" xfId="33" applyNumberFormat="1" applyFont="1" applyFill="1" applyBorder="1" applyAlignment="1">
      <alignment horizontal="center" vertical="center"/>
      <protection/>
    </xf>
    <xf numFmtId="1" fontId="4" fillId="24" borderId="17" xfId="33" applyNumberFormat="1" applyFont="1" applyFill="1" applyBorder="1" applyAlignment="1">
      <alignment horizontal="center" vertical="center" shrinkToFit="1"/>
      <protection/>
    </xf>
    <xf numFmtId="1" fontId="4" fillId="24" borderId="24" xfId="33" applyNumberFormat="1" applyFont="1" applyFill="1" applyBorder="1" applyAlignment="1">
      <alignment horizontal="center" vertical="center" shrinkToFit="1"/>
      <protection/>
    </xf>
    <xf numFmtId="1" fontId="4" fillId="24" borderId="113" xfId="33" applyNumberFormat="1" applyFont="1" applyFill="1" applyBorder="1" applyAlignment="1">
      <alignment horizontal="center" vertical="center" shrinkToFit="1"/>
      <protection/>
    </xf>
    <xf numFmtId="188" fontId="68" fillId="0" borderId="29" xfId="33" applyNumberFormat="1" applyFont="1" applyFill="1" applyBorder="1" applyAlignment="1">
      <alignment horizontal="center" vertical="center"/>
      <protection/>
    </xf>
    <xf numFmtId="0" fontId="16" fillId="0" borderId="0" xfId="33" applyFont="1" applyFill="1" applyBorder="1" applyAlignment="1">
      <alignment vertical="center"/>
      <protection/>
    </xf>
    <xf numFmtId="49" fontId="27" fillId="0" borderId="0" xfId="33" applyNumberFormat="1" applyFont="1" applyFill="1" applyBorder="1" applyAlignment="1" applyProtection="1">
      <alignment horizontal="center" vertical="center"/>
      <protection/>
    </xf>
    <xf numFmtId="0" fontId="27" fillId="0" borderId="0" xfId="33" applyFont="1" applyFill="1" applyBorder="1" applyAlignment="1" applyProtection="1">
      <alignment vertical="center"/>
      <protection/>
    </xf>
    <xf numFmtId="0" fontId="27" fillId="0" borderId="0" xfId="33" applyFont="1" applyFill="1" applyBorder="1" applyAlignment="1" applyProtection="1">
      <alignment horizontal="left" vertical="center"/>
      <protection/>
    </xf>
    <xf numFmtId="0" fontId="37" fillId="0" borderId="154" xfId="0" applyNumberFormat="1" applyFont="1" applyFill="1" applyBorder="1" applyAlignment="1">
      <alignment horizontal="center" vertical="center"/>
    </xf>
    <xf numFmtId="0" fontId="96" fillId="0" borderId="87" xfId="0" applyNumberFormat="1" applyFont="1" applyFill="1" applyBorder="1" applyAlignment="1">
      <alignment horizontal="center" vertical="center"/>
    </xf>
    <xf numFmtId="188" fontId="4" fillId="0" borderId="0" xfId="33" applyNumberFormat="1" applyFont="1" applyFill="1" applyBorder="1" applyAlignment="1">
      <alignment horizontal="center" vertical="center"/>
      <protection/>
    </xf>
    <xf numFmtId="0" fontId="77" fillId="0" borderId="103" xfId="33" applyNumberFormat="1" applyFont="1" applyFill="1" applyBorder="1" applyAlignment="1">
      <alignment horizontal="center" vertical="center"/>
      <protection/>
    </xf>
    <xf numFmtId="0" fontId="77" fillId="0" borderId="148" xfId="33" applyNumberFormat="1" applyFont="1" applyFill="1" applyBorder="1" applyAlignment="1">
      <alignment horizontal="center" vertical="center"/>
      <protection/>
    </xf>
    <xf numFmtId="0" fontId="35" fillId="0" borderId="89" xfId="33" applyFont="1" applyFill="1" applyBorder="1" applyAlignment="1">
      <alignment horizontal="center" vertical="center"/>
      <protection/>
    </xf>
    <xf numFmtId="0" fontId="35" fillId="0" borderId="22" xfId="33" applyFont="1" applyFill="1" applyBorder="1" applyAlignment="1">
      <alignment horizontal="center" vertical="center"/>
      <protection/>
    </xf>
    <xf numFmtId="0" fontId="35" fillId="0" borderId="155" xfId="33" applyFont="1" applyFill="1" applyBorder="1" applyAlignment="1">
      <alignment horizontal="center" vertical="center"/>
      <protection/>
    </xf>
    <xf numFmtId="0" fontId="35" fillId="0" borderId="145" xfId="33" applyFont="1" applyFill="1" applyBorder="1" applyAlignment="1">
      <alignment horizontal="center" vertical="center"/>
      <protection/>
    </xf>
    <xf numFmtId="0" fontId="35" fillId="0" borderId="156" xfId="33" applyFont="1" applyFill="1" applyBorder="1" applyAlignment="1">
      <alignment horizontal="center" vertical="center"/>
      <protection/>
    </xf>
    <xf numFmtId="0" fontId="35" fillId="0" borderId="152" xfId="33" applyFont="1" applyFill="1" applyBorder="1" applyAlignment="1">
      <alignment horizontal="center" vertical="center"/>
      <protection/>
    </xf>
    <xf numFmtId="0" fontId="96" fillId="0" borderId="157" xfId="0" applyFont="1" applyFill="1" applyBorder="1" applyAlignment="1">
      <alignment horizontal="center" vertical="center" wrapText="1"/>
    </xf>
    <xf numFmtId="0" fontId="58" fillId="0" borderId="131" xfId="33" applyFont="1" applyFill="1" applyBorder="1" applyAlignment="1">
      <alignment horizontal="center" vertical="center"/>
      <protection/>
    </xf>
    <xf numFmtId="0" fontId="58" fillId="0" borderId="158" xfId="33" applyFont="1" applyFill="1" applyBorder="1" applyAlignment="1">
      <alignment horizontal="center" vertical="center"/>
      <protection/>
    </xf>
    <xf numFmtId="0" fontId="17" fillId="0" borderId="0" xfId="54" applyFont="1" applyBorder="1">
      <alignment/>
      <protection/>
    </xf>
    <xf numFmtId="0" fontId="17" fillId="0" borderId="0" xfId="54" applyFont="1" applyBorder="1" applyAlignment="1">
      <alignment horizontal="left" vertical="top" wrapText="1"/>
      <protection/>
    </xf>
    <xf numFmtId="0" fontId="17" fillId="0" borderId="0" xfId="54" applyFont="1" applyBorder="1" applyAlignment="1">
      <alignment vertical="top" wrapText="1"/>
      <protection/>
    </xf>
    <xf numFmtId="0" fontId="17" fillId="0" borderId="0" xfId="54" applyNumberFormat="1" applyFont="1" applyBorder="1" applyAlignment="1">
      <alignment vertical="top" wrapText="1"/>
      <protection/>
    </xf>
    <xf numFmtId="0" fontId="3" fillId="0" borderId="0" xfId="54" applyNumberFormat="1" applyFont="1" applyBorder="1">
      <alignment/>
      <protection/>
    </xf>
    <xf numFmtId="0" fontId="2" fillId="0" borderId="0" xfId="54" applyFont="1">
      <alignment/>
      <protection/>
    </xf>
    <xf numFmtId="0" fontId="17" fillId="0" borderId="0" xfId="54" applyNumberFormat="1" applyFont="1" applyBorder="1">
      <alignment/>
      <protection/>
    </xf>
    <xf numFmtId="49" fontId="17" fillId="0" borderId="0" xfId="54" applyNumberFormat="1" applyFont="1" applyBorder="1">
      <alignment/>
      <protection/>
    </xf>
    <xf numFmtId="0" fontId="71" fillId="0" borderId="0" xfId="54" applyFont="1" applyBorder="1" applyAlignment="1">
      <alignment vertical="top" wrapText="1"/>
      <protection/>
    </xf>
    <xf numFmtId="0" fontId="31" fillId="0" borderId="0" xfId="54" applyFont="1" applyBorder="1" applyAlignment="1">
      <alignment horizontal="left" vertical="top" wrapText="1"/>
      <protection/>
    </xf>
    <xf numFmtId="0" fontId="83" fillId="0" borderId="0" xfId="54" applyNumberFormat="1" applyFont="1" applyBorder="1" applyAlignment="1">
      <alignment/>
      <protection/>
    </xf>
    <xf numFmtId="0" fontId="19" fillId="0" borderId="0" xfId="54" applyFont="1" applyBorder="1" applyAlignment="1">
      <alignment horizontal="center"/>
      <protection/>
    </xf>
    <xf numFmtId="0" fontId="2" fillId="0" borderId="0" xfId="54" applyFont="1" applyBorder="1" applyAlignment="1">
      <alignment horizontal="left" wrapText="1"/>
      <protection/>
    </xf>
    <xf numFmtId="0" fontId="84" fillId="0" borderId="0" xfId="54" applyNumberFormat="1" applyFont="1" applyBorder="1" applyAlignment="1">
      <alignment horizontal="centerContinuous"/>
      <protection/>
    </xf>
    <xf numFmtId="0" fontId="30" fillId="0" borderId="0" xfId="54" applyNumberFormat="1" applyFont="1" applyBorder="1" applyAlignment="1">
      <alignment horizontal="center"/>
      <protection/>
    </xf>
    <xf numFmtId="0" fontId="3" fillId="0" borderId="0" xfId="54" applyFont="1" applyBorder="1" applyAlignment="1">
      <alignment horizontal="center" vertical="top"/>
      <protection/>
    </xf>
    <xf numFmtId="0" fontId="2" fillId="0" borderId="0" xfId="54" applyFont="1" applyBorder="1" applyAlignment="1">
      <alignment horizontal="left" vertical="center" wrapText="1"/>
      <protection/>
    </xf>
    <xf numFmtId="0" fontId="20" fillId="0" borderId="0" xfId="54" applyFont="1" applyAlignment="1">
      <alignment horizontal="center"/>
      <protection/>
    </xf>
    <xf numFmtId="0" fontId="24" fillId="0" borderId="0" xfId="54" applyFont="1" applyBorder="1">
      <alignment/>
      <protection/>
    </xf>
    <xf numFmtId="0" fontId="50" fillId="0" borderId="0" xfId="54" applyFont="1" applyBorder="1" applyAlignment="1">
      <alignment horizontal="left"/>
      <protection/>
    </xf>
    <xf numFmtId="0" fontId="3" fillId="0" borderId="0" xfId="54" applyFont="1" applyBorder="1" applyAlignment="1">
      <alignment horizontal="left" wrapText="1"/>
      <protection/>
    </xf>
    <xf numFmtId="0" fontId="18" fillId="0" borderId="0" xfId="54" applyFont="1" applyBorder="1" applyAlignment="1">
      <alignment horizontal="left" wrapText="1"/>
      <protection/>
    </xf>
    <xf numFmtId="0" fontId="7" fillId="0" borderId="0" xfId="54" applyFont="1" applyBorder="1" applyAlignment="1">
      <alignment horizontal="right"/>
      <protection/>
    </xf>
    <xf numFmtId="0" fontId="7" fillId="0" borderId="0" xfId="54" applyFont="1" applyBorder="1" applyAlignment="1">
      <alignment horizontal="left"/>
      <protection/>
    </xf>
    <xf numFmtId="0" fontId="28" fillId="0" borderId="0" xfId="54" applyFont="1" applyBorder="1" applyAlignment="1">
      <alignment horizontal="left" wrapText="1"/>
      <protection/>
    </xf>
    <xf numFmtId="0" fontId="19" fillId="0" borderId="0" xfId="54" applyFont="1" applyBorder="1" applyAlignment="1">
      <alignment horizontal="left" vertical="top" wrapText="1"/>
      <protection/>
    </xf>
    <xf numFmtId="0" fontId="86" fillId="0" borderId="0" xfId="54" applyNumberFormat="1" applyFont="1" applyBorder="1" applyAlignment="1" applyProtection="1">
      <alignment horizontal="left"/>
      <protection/>
    </xf>
    <xf numFmtId="0" fontId="84" fillId="0" borderId="0" xfId="54" applyNumberFormat="1" applyFont="1" applyBorder="1">
      <alignment/>
      <protection/>
    </xf>
    <xf numFmtId="0" fontId="17" fillId="0" borderId="0" xfId="54" applyFont="1" applyBorder="1" applyAlignment="1">
      <alignment wrapText="1"/>
      <protection/>
    </xf>
    <xf numFmtId="0" fontId="17" fillId="0" borderId="0" xfId="54" applyFont="1" applyBorder="1" applyAlignment="1">
      <alignment/>
      <protection/>
    </xf>
    <xf numFmtId="0" fontId="7" fillId="0" borderId="0" xfId="54" applyFont="1" applyBorder="1" applyAlignment="1">
      <alignment/>
      <protection/>
    </xf>
    <xf numFmtId="0" fontId="19" fillId="0" borderId="0" xfId="54" applyNumberFormat="1" applyFont="1" applyBorder="1" applyAlignment="1">
      <alignment horizontal="left" vertical="top" wrapText="1"/>
      <protection/>
    </xf>
    <xf numFmtId="0" fontId="17" fillId="0" borderId="0" xfId="54" applyNumberFormat="1" applyFont="1" applyBorder="1" applyAlignment="1">
      <alignment horizontal="centerContinuous"/>
      <protection/>
    </xf>
    <xf numFmtId="49" fontId="25" fillId="0" borderId="0" xfId="54" applyNumberFormat="1" applyFont="1" applyBorder="1">
      <alignment/>
      <protection/>
    </xf>
    <xf numFmtId="0" fontId="17" fillId="0" borderId="0" xfId="54" applyFont="1" applyBorder="1" applyAlignment="1">
      <alignment vertical="center"/>
      <protection/>
    </xf>
    <xf numFmtId="0" fontId="17" fillId="0" borderId="0" xfId="54" applyFont="1" applyBorder="1" applyAlignment="1">
      <alignment vertical="top"/>
      <protection/>
    </xf>
    <xf numFmtId="0" fontId="13" fillId="0" borderId="159" xfId="54" applyNumberFormat="1" applyFont="1" applyBorder="1" applyAlignment="1">
      <alignment horizontal="center" vertical="center" textRotation="90"/>
      <protection/>
    </xf>
    <xf numFmtId="0" fontId="13" fillId="0" borderId="160" xfId="54" applyNumberFormat="1" applyFont="1" applyBorder="1" applyAlignment="1">
      <alignment vertical="center" textRotation="90" wrapText="1"/>
      <protection/>
    </xf>
    <xf numFmtId="0" fontId="13" fillId="0" borderId="136" xfId="54" applyFont="1" applyBorder="1" applyAlignment="1">
      <alignment horizontal="center" vertical="center" textRotation="90" wrapText="1"/>
      <protection/>
    </xf>
    <xf numFmtId="0" fontId="13" fillId="0" borderId="137" xfId="54" applyFont="1" applyBorder="1" applyAlignment="1">
      <alignment horizontal="center" vertical="center" textRotation="90" wrapText="1"/>
      <protection/>
    </xf>
    <xf numFmtId="0" fontId="13" fillId="0" borderId="161" xfId="54" applyFont="1" applyBorder="1" applyAlignment="1">
      <alignment horizontal="center" vertical="center" textRotation="90" wrapText="1"/>
      <protection/>
    </xf>
    <xf numFmtId="0" fontId="13" fillId="0" borderId="162" xfId="54" applyFont="1" applyBorder="1" applyAlignment="1">
      <alignment horizontal="center" vertical="center"/>
      <protection/>
    </xf>
    <xf numFmtId="0" fontId="13" fillId="0" borderId="25" xfId="54" applyFont="1" applyBorder="1" applyAlignment="1">
      <alignment horizontal="center" vertical="center" wrapText="1"/>
      <protection/>
    </xf>
    <xf numFmtId="0" fontId="13" fillId="0" borderId="163" xfId="54" applyFont="1" applyBorder="1" applyAlignment="1">
      <alignment horizontal="center" vertical="center" wrapText="1"/>
      <protection/>
    </xf>
    <xf numFmtId="0" fontId="13" fillId="0" borderId="164" xfId="54" applyFont="1" applyBorder="1" applyAlignment="1">
      <alignment horizontal="center" vertical="center" wrapText="1"/>
      <protection/>
    </xf>
    <xf numFmtId="0" fontId="13" fillId="0" borderId="165" xfId="54" applyFont="1" applyBorder="1" applyAlignment="1">
      <alignment horizontal="center" vertical="center" wrapText="1"/>
      <protection/>
    </xf>
    <xf numFmtId="0" fontId="13" fillId="0" borderId="166" xfId="54" applyFont="1" applyBorder="1" applyAlignment="1">
      <alignment horizontal="center" vertical="center" wrapText="1"/>
      <protection/>
    </xf>
    <xf numFmtId="0" fontId="13" fillId="0" borderId="167" xfId="54" applyFont="1" applyBorder="1" applyAlignment="1">
      <alignment horizontal="center" vertical="center" wrapText="1"/>
      <protection/>
    </xf>
    <xf numFmtId="0" fontId="13" fillId="0" borderId="168" xfId="54" applyFont="1" applyBorder="1" applyAlignment="1">
      <alignment horizontal="center" vertical="center" wrapText="1"/>
      <protection/>
    </xf>
    <xf numFmtId="0" fontId="13" fillId="0" borderId="169" xfId="54" applyFont="1" applyBorder="1" applyAlignment="1">
      <alignment horizontal="center" vertical="center" wrapText="1"/>
      <protection/>
    </xf>
    <xf numFmtId="0" fontId="13" fillId="0" borderId="170" xfId="54" applyFont="1" applyBorder="1" applyAlignment="1">
      <alignment horizontal="center" vertical="center" wrapText="1"/>
      <protection/>
    </xf>
    <xf numFmtId="0" fontId="38" fillId="0" borderId="0" xfId="54" applyFont="1" applyBorder="1" applyAlignment="1">
      <alignment horizontal="center" vertical="top"/>
      <protection/>
    </xf>
    <xf numFmtId="0" fontId="2" fillId="0" borderId="171" xfId="54" applyNumberFormat="1" applyFont="1" applyBorder="1" applyAlignment="1">
      <alignment horizontal="center" vertical="top" wrapText="1"/>
      <protection/>
    </xf>
    <xf numFmtId="0" fontId="2" fillId="0" borderId="172" xfId="54" applyNumberFormat="1" applyFont="1" applyBorder="1" applyAlignment="1">
      <alignment horizontal="left" vertical="top" wrapText="1"/>
      <protection/>
    </xf>
    <xf numFmtId="0" fontId="50" fillId="0" borderId="172" xfId="54" applyNumberFormat="1" applyFont="1" applyBorder="1" applyAlignment="1">
      <alignment horizontal="left" vertical="top" wrapText="1"/>
      <protection/>
    </xf>
    <xf numFmtId="0" fontId="2" fillId="0" borderId="142" xfId="54" applyNumberFormat="1" applyFont="1" applyBorder="1" applyAlignment="1">
      <alignment horizontal="center" vertical="center" wrapText="1"/>
      <protection/>
    </xf>
    <xf numFmtId="0" fontId="2" fillId="0" borderId="173" xfId="54" applyNumberFormat="1" applyFont="1" applyBorder="1" applyAlignment="1">
      <alignment horizontal="center" vertical="center" wrapText="1"/>
      <protection/>
    </xf>
    <xf numFmtId="0" fontId="2" fillId="0" borderId="174" xfId="54" applyNumberFormat="1" applyFont="1" applyBorder="1" applyAlignment="1">
      <alignment horizontal="center" vertical="center" wrapText="1"/>
      <protection/>
    </xf>
    <xf numFmtId="0" fontId="2" fillId="0" borderId="85" xfId="54" applyNumberFormat="1" applyFont="1" applyBorder="1" applyAlignment="1">
      <alignment horizontal="center" vertical="center" wrapText="1"/>
      <protection/>
    </xf>
    <xf numFmtId="0" fontId="3" fillId="0" borderId="85" xfId="54" applyNumberFormat="1" applyFont="1" applyBorder="1" applyAlignment="1">
      <alignment horizontal="center" vertical="center" wrapText="1"/>
      <protection/>
    </xf>
    <xf numFmtId="0" fontId="3" fillId="0" borderId="175" xfId="54" applyNumberFormat="1" applyFont="1" applyBorder="1" applyAlignment="1">
      <alignment horizontal="center" vertical="center" wrapText="1"/>
      <protection/>
    </xf>
    <xf numFmtId="0" fontId="3" fillId="0" borderId="174" xfId="54" applyNumberFormat="1" applyFont="1" applyBorder="1" applyAlignment="1">
      <alignment horizontal="center" vertical="center" wrapText="1"/>
      <protection/>
    </xf>
    <xf numFmtId="0" fontId="43" fillId="0" borderId="176" xfId="54" applyNumberFormat="1" applyFont="1" applyBorder="1" applyAlignment="1">
      <alignment horizontal="center" vertical="top" wrapText="1"/>
      <protection/>
    </xf>
    <xf numFmtId="0" fontId="2" fillId="0" borderId="177" xfId="54" applyNumberFormat="1" applyFont="1" applyBorder="1" applyAlignment="1">
      <alignment horizontal="center" vertical="center" wrapText="1"/>
      <protection/>
    </xf>
    <xf numFmtId="0" fontId="2" fillId="0" borderId="178" xfId="54" applyNumberFormat="1" applyFont="1" applyBorder="1" applyAlignment="1">
      <alignment horizontal="center" vertical="center" wrapText="1"/>
      <protection/>
    </xf>
    <xf numFmtId="0" fontId="2" fillId="0" borderId="175" xfId="54" applyNumberFormat="1" applyFont="1" applyBorder="1" applyAlignment="1">
      <alignment horizontal="center" vertical="center" wrapText="1"/>
      <protection/>
    </xf>
    <xf numFmtId="0" fontId="43" fillId="0" borderId="179" xfId="54" applyNumberFormat="1" applyFont="1" applyBorder="1" applyAlignment="1">
      <alignment horizontal="center" vertical="top" wrapText="1"/>
      <protection/>
    </xf>
    <xf numFmtId="0" fontId="2" fillId="0" borderId="180" xfId="54" applyNumberFormat="1" applyFont="1" applyBorder="1" applyAlignment="1">
      <alignment horizontal="left" vertical="center" wrapText="1"/>
      <protection/>
    </xf>
    <xf numFmtId="0" fontId="24" fillId="0" borderId="180" xfId="54" applyNumberFormat="1" applyFont="1" applyBorder="1" applyAlignment="1">
      <alignment horizontal="center" vertical="center" wrapText="1"/>
      <protection/>
    </xf>
    <xf numFmtId="0" fontId="2" fillId="0" borderId="181" xfId="54" applyNumberFormat="1" applyFont="1" applyBorder="1" applyAlignment="1">
      <alignment horizontal="center" vertical="center" wrapText="1"/>
      <protection/>
    </xf>
    <xf numFmtId="0" fontId="2" fillId="0" borderId="182" xfId="54" applyNumberFormat="1" applyFont="1" applyBorder="1" applyAlignment="1">
      <alignment horizontal="center" vertical="center" wrapText="1"/>
      <protection/>
    </xf>
    <xf numFmtId="0" fontId="3" fillId="0" borderId="182" xfId="54" applyNumberFormat="1" applyFont="1" applyBorder="1" applyAlignment="1">
      <alignment horizontal="center" vertical="center" wrapText="1"/>
      <protection/>
    </xf>
    <xf numFmtId="0" fontId="3" fillId="0" borderId="183" xfId="54" applyNumberFormat="1" applyFont="1" applyBorder="1" applyAlignment="1">
      <alignment horizontal="center" vertical="center" wrapText="1"/>
      <protection/>
    </xf>
    <xf numFmtId="0" fontId="3" fillId="0" borderId="184" xfId="54" applyNumberFormat="1" applyFont="1" applyBorder="1" applyAlignment="1">
      <alignment horizontal="center" vertical="center" wrapText="1"/>
      <protection/>
    </xf>
    <xf numFmtId="0" fontId="3" fillId="0" borderId="185" xfId="54" applyNumberFormat="1" applyFont="1" applyBorder="1" applyAlignment="1">
      <alignment horizontal="center" vertical="center" wrapText="1"/>
      <protection/>
    </xf>
    <xf numFmtId="0" fontId="3" fillId="0" borderId="186" xfId="54" applyNumberFormat="1" applyFont="1" applyBorder="1" applyAlignment="1">
      <alignment horizontal="center" vertical="center" wrapText="1"/>
      <protection/>
    </xf>
    <xf numFmtId="0" fontId="3" fillId="0" borderId="181" xfId="54" applyNumberFormat="1" applyFont="1" applyBorder="1" applyAlignment="1">
      <alignment horizontal="center" vertical="center" wrapText="1"/>
      <protection/>
    </xf>
    <xf numFmtId="0" fontId="38" fillId="0" borderId="0" xfId="54" applyFont="1" applyBorder="1">
      <alignment/>
      <protection/>
    </xf>
    <xf numFmtId="0" fontId="38" fillId="0" borderId="0" xfId="54" applyFont="1" applyBorder="1" applyAlignment="1">
      <alignment horizontal="center" vertical="center" textRotation="90"/>
      <protection/>
    </xf>
    <xf numFmtId="0" fontId="38" fillId="0" borderId="0" xfId="54" applyFont="1" applyBorder="1" applyAlignment="1">
      <alignment horizontal="left" vertical="top"/>
      <protection/>
    </xf>
    <xf numFmtId="0" fontId="38" fillId="0" borderId="187" xfId="54" applyFont="1" applyBorder="1" applyAlignment="1">
      <alignment horizontal="left" vertical="top"/>
      <protection/>
    </xf>
    <xf numFmtId="0" fontId="2" fillId="0" borderId="188" xfId="54" applyNumberFormat="1" applyFont="1" applyBorder="1" applyAlignment="1">
      <alignment horizontal="center" vertical="center"/>
      <protection/>
    </xf>
    <xf numFmtId="0" fontId="2" fillId="0" borderId="189" xfId="54" applyNumberFormat="1" applyFont="1" applyBorder="1" applyAlignment="1">
      <alignment horizontal="center" vertical="center"/>
      <protection/>
    </xf>
    <xf numFmtId="0" fontId="2" fillId="0" borderId="190" xfId="54" applyNumberFormat="1" applyFont="1" applyBorder="1" applyAlignment="1">
      <alignment horizontal="center" vertical="center"/>
      <protection/>
    </xf>
    <xf numFmtId="0" fontId="2" fillId="0" borderId="191" xfId="54" applyNumberFormat="1" applyFont="1" applyBorder="1" applyAlignment="1">
      <alignment horizontal="center" vertical="center"/>
      <protection/>
    </xf>
    <xf numFmtId="0" fontId="2" fillId="0" borderId="192" xfId="54" applyNumberFormat="1" applyFont="1" applyBorder="1" applyAlignment="1">
      <alignment horizontal="center" vertical="center"/>
      <protection/>
    </xf>
    <xf numFmtId="0" fontId="34" fillId="0" borderId="0" xfId="54" applyFont="1" applyBorder="1">
      <alignment/>
      <protection/>
    </xf>
    <xf numFmtId="0" fontId="2" fillId="0" borderId="174" xfId="54" applyNumberFormat="1" applyFont="1" applyBorder="1" applyAlignment="1">
      <alignment horizontal="center" vertical="center"/>
      <protection/>
    </xf>
    <xf numFmtId="0" fontId="2" fillId="0" borderId="85" xfId="54" applyNumberFormat="1" applyFont="1" applyBorder="1" applyAlignment="1">
      <alignment horizontal="center" vertical="center"/>
      <protection/>
    </xf>
    <xf numFmtId="0" fontId="2" fillId="0" borderId="134" xfId="54" applyNumberFormat="1" applyFont="1" applyBorder="1" applyAlignment="1">
      <alignment horizontal="center" vertical="center"/>
      <protection/>
    </xf>
    <xf numFmtId="0" fontId="2" fillId="0" borderId="84" xfId="54" applyNumberFormat="1" applyFont="1" applyBorder="1" applyAlignment="1">
      <alignment horizontal="center" vertical="center"/>
      <protection/>
    </xf>
    <xf numFmtId="0" fontId="2" fillId="0" borderId="175" xfId="54" applyNumberFormat="1" applyFont="1" applyBorder="1" applyAlignment="1">
      <alignment horizontal="center" vertical="center"/>
      <protection/>
    </xf>
    <xf numFmtId="49" fontId="13" fillId="0" borderId="0" xfId="54" applyNumberFormat="1" applyFont="1" applyBorder="1" applyAlignment="1">
      <alignment horizontal="left" vertical="top" wrapText="1"/>
      <protection/>
    </xf>
    <xf numFmtId="0" fontId="38" fillId="0" borderId="0" xfId="54" applyFont="1" applyBorder="1" applyAlignment="1">
      <alignment/>
      <protection/>
    </xf>
    <xf numFmtId="0" fontId="2" fillId="0" borderId="181" xfId="54" applyNumberFormat="1" applyFont="1" applyBorder="1" applyAlignment="1">
      <alignment horizontal="center" vertical="center"/>
      <protection/>
    </xf>
    <xf numFmtId="0" fontId="2" fillId="0" borderId="182" xfId="54" applyNumberFormat="1" applyFont="1" applyBorder="1" applyAlignment="1">
      <alignment horizontal="center" vertical="center"/>
      <protection/>
    </xf>
    <xf numFmtId="0" fontId="2" fillId="0" borderId="193" xfId="54" applyNumberFormat="1" applyFont="1" applyBorder="1" applyAlignment="1">
      <alignment horizontal="center" vertical="center"/>
      <protection/>
    </xf>
    <xf numFmtId="0" fontId="2" fillId="0" borderId="194" xfId="54" applyNumberFormat="1" applyFont="1" applyBorder="1" applyAlignment="1">
      <alignment horizontal="center" vertical="center"/>
      <protection/>
    </xf>
    <xf numFmtId="0" fontId="2" fillId="0" borderId="183" xfId="54" applyNumberFormat="1" applyFont="1" applyBorder="1" applyAlignment="1">
      <alignment horizontal="center" vertical="center"/>
      <protection/>
    </xf>
    <xf numFmtId="0" fontId="47" fillId="0" borderId="0" xfId="54" applyFont="1" applyBorder="1">
      <alignment/>
      <protection/>
    </xf>
    <xf numFmtId="0" fontId="47" fillId="0" borderId="0" xfId="54" applyFont="1" applyBorder="1" applyAlignment="1">
      <alignment horizontal="left" wrapText="1"/>
      <protection/>
    </xf>
    <xf numFmtId="0" fontId="47" fillId="0" borderId="0" xfId="54" applyNumberFormat="1" applyFont="1" applyBorder="1">
      <alignment/>
      <protection/>
    </xf>
    <xf numFmtId="0" fontId="18" fillId="0" borderId="0" xfId="54" applyNumberFormat="1" applyFont="1" applyBorder="1">
      <alignment/>
      <protection/>
    </xf>
    <xf numFmtId="49" fontId="47" fillId="0" borderId="0" xfId="54" applyNumberFormat="1" applyFont="1" applyBorder="1">
      <alignment/>
      <protection/>
    </xf>
    <xf numFmtId="49" fontId="34" fillId="0" borderId="0" xfId="54" applyNumberFormat="1" applyFont="1" applyBorder="1" applyAlignment="1">
      <alignment horizontal="center" vertical="justify" wrapText="1"/>
      <protection/>
    </xf>
    <xf numFmtId="0" fontId="13" fillId="0" borderId="0" xfId="54" applyFont="1" applyFill="1" applyBorder="1" applyAlignment="1">
      <alignment horizontal="center" vertical="top"/>
      <protection/>
    </xf>
    <xf numFmtId="49" fontId="88" fillId="0" borderId="0" xfId="54" applyNumberFormat="1" applyFont="1" applyBorder="1" applyAlignment="1">
      <alignment horizontal="left" vertical="top" wrapText="1"/>
      <protection/>
    </xf>
    <xf numFmtId="0" fontId="88" fillId="0" borderId="0" xfId="54" applyFont="1" applyBorder="1" applyAlignment="1">
      <alignment horizontal="center" vertical="center" wrapText="1"/>
      <protection/>
    </xf>
    <xf numFmtId="0" fontId="34" fillId="0" borderId="0" xfId="54" applyFont="1" applyBorder="1" applyAlignment="1">
      <alignment vertical="justify" wrapText="1"/>
      <protection/>
    </xf>
    <xf numFmtId="49" fontId="34" fillId="0" borderId="0" xfId="54" applyNumberFormat="1" applyFont="1" applyBorder="1" applyAlignment="1">
      <alignment horizontal="left" vertical="justify"/>
      <protection/>
    </xf>
    <xf numFmtId="0" fontId="89" fillId="0" borderId="0" xfId="54" applyFont="1" applyBorder="1" applyAlignment="1">
      <alignment horizontal="center"/>
      <protection/>
    </xf>
    <xf numFmtId="0" fontId="88" fillId="0" borderId="0" xfId="54" applyFont="1" applyBorder="1" applyAlignment="1">
      <alignment horizontal="center" vertical="center"/>
      <protection/>
    </xf>
    <xf numFmtId="49" fontId="46" fillId="0" borderId="0" xfId="54" applyNumberFormat="1" applyFont="1" applyBorder="1" applyAlignment="1">
      <alignment horizontal="center"/>
      <protection/>
    </xf>
    <xf numFmtId="49" fontId="33" fillId="0" borderId="0" xfId="54" applyNumberFormat="1" applyFont="1" applyBorder="1" applyAlignment="1" applyProtection="1">
      <alignment horizontal="left" vertical="justify"/>
      <protection/>
    </xf>
    <xf numFmtId="0" fontId="47" fillId="0" borderId="0" xfId="54" applyFont="1" applyBorder="1" applyAlignment="1">
      <alignment vertical="center"/>
      <protection/>
    </xf>
    <xf numFmtId="49" fontId="80" fillId="0" borderId="0" xfId="54" applyNumberFormat="1" applyFont="1" applyBorder="1" applyAlignment="1">
      <alignment horizontal="center"/>
      <protection/>
    </xf>
    <xf numFmtId="49" fontId="38" fillId="0" borderId="0" xfId="54" applyNumberFormat="1" applyFont="1" applyBorder="1" applyAlignment="1">
      <alignment horizontal="left" vertical="justify"/>
      <protection/>
    </xf>
    <xf numFmtId="49" fontId="38" fillId="0" borderId="0" xfId="54" applyNumberFormat="1" applyFont="1" applyBorder="1" applyAlignment="1">
      <alignment horizontal="center" vertical="justify" wrapText="1"/>
      <protection/>
    </xf>
    <xf numFmtId="49" fontId="44" fillId="0" borderId="0" xfId="54" applyNumberFormat="1" applyFont="1" applyBorder="1" applyAlignment="1">
      <alignment horizontal="left" vertical="justify"/>
      <protection/>
    </xf>
    <xf numFmtId="0" fontId="90" fillId="0" borderId="0" xfId="54" applyFont="1" applyAlignment="1">
      <alignment/>
      <protection/>
    </xf>
    <xf numFmtId="0" fontId="90" fillId="0" borderId="0" xfId="54" applyFont="1" applyBorder="1" applyAlignment="1">
      <alignment/>
      <protection/>
    </xf>
    <xf numFmtId="0" fontId="33" fillId="0" borderId="0" xfId="54" applyFont="1" applyBorder="1" applyAlignment="1" applyProtection="1">
      <alignment/>
      <protection/>
    </xf>
    <xf numFmtId="0" fontId="38" fillId="0" borderId="0" xfId="54" applyNumberFormat="1" applyFont="1" applyBorder="1" applyAlignment="1">
      <alignment horizontal="center" vertical="justify" wrapText="1"/>
      <protection/>
    </xf>
    <xf numFmtId="49" fontId="31" fillId="0" borderId="0" xfId="54" applyNumberFormat="1" applyFont="1" applyBorder="1" applyAlignment="1">
      <alignment horizontal="left" vertical="justify"/>
      <protection/>
    </xf>
    <xf numFmtId="49" fontId="31" fillId="0" borderId="0" xfId="54" applyNumberFormat="1" applyFont="1" applyBorder="1" applyAlignment="1">
      <alignment horizontal="center" vertical="justify" wrapText="1"/>
      <protection/>
    </xf>
    <xf numFmtId="49" fontId="24" fillId="0" borderId="0" xfId="54" applyNumberFormat="1" applyFont="1" applyBorder="1" applyAlignment="1">
      <alignment horizontal="center" vertical="justify" wrapText="1"/>
      <protection/>
    </xf>
    <xf numFmtId="0" fontId="47" fillId="0" borderId="0" xfId="54" applyFont="1" applyBorder="1" applyAlignment="1">
      <alignment wrapText="1"/>
      <protection/>
    </xf>
    <xf numFmtId="0" fontId="31" fillId="0" borderId="0" xfId="54" applyFont="1" applyBorder="1" applyAlignment="1" applyProtection="1">
      <alignment/>
      <protection/>
    </xf>
    <xf numFmtId="0" fontId="24" fillId="0" borderId="0" xfId="54" applyFont="1" applyBorder="1" applyAlignment="1">
      <alignment vertical="center"/>
      <protection/>
    </xf>
    <xf numFmtId="49" fontId="13" fillId="0" borderId="0" xfId="54" applyNumberFormat="1" applyFont="1" applyBorder="1" applyAlignment="1" applyProtection="1">
      <alignment horizontal="center" vertical="justify" wrapText="1"/>
      <protection/>
    </xf>
    <xf numFmtId="0" fontId="2" fillId="0" borderId="0" xfId="54" applyFont="1" applyBorder="1" applyAlignment="1" applyProtection="1">
      <alignment horizontal="left"/>
      <protection/>
    </xf>
    <xf numFmtId="49" fontId="28" fillId="0" borderId="41" xfId="54" applyNumberFormat="1" applyFont="1" applyBorder="1" applyAlignment="1" applyProtection="1">
      <alignment horizontal="left" vertical="justify"/>
      <protection/>
    </xf>
    <xf numFmtId="0" fontId="26" fillId="0" borderId="41" xfId="54" applyFont="1" applyBorder="1" applyAlignment="1" applyProtection="1">
      <alignment horizontal="right"/>
      <protection/>
    </xf>
    <xf numFmtId="0" fontId="3" fillId="0" borderId="41" xfId="54" applyFont="1" applyBorder="1" applyAlignment="1" applyProtection="1">
      <alignment/>
      <protection/>
    </xf>
    <xf numFmtId="0" fontId="24" fillId="0" borderId="0" xfId="54" applyFont="1" applyBorder="1" applyAlignment="1" applyProtection="1">
      <alignment horizontal="right"/>
      <protection/>
    </xf>
    <xf numFmtId="0" fontId="24" fillId="0" borderId="0" xfId="54" applyFont="1" applyBorder="1" applyAlignment="1" applyProtection="1">
      <alignment/>
      <protection/>
    </xf>
    <xf numFmtId="49" fontId="31" fillId="0" borderId="41" xfId="54" applyNumberFormat="1" applyFont="1" applyBorder="1" applyAlignment="1" applyProtection="1">
      <alignment horizontal="center" vertical="justify"/>
      <protection/>
    </xf>
    <xf numFmtId="0" fontId="31" fillId="0" borderId="41" xfId="54" applyFont="1" applyBorder="1" applyAlignment="1" applyProtection="1">
      <alignment horizontal="right" vertical="justify"/>
      <protection/>
    </xf>
    <xf numFmtId="0" fontId="26" fillId="0" borderId="41" xfId="54" applyFont="1" applyBorder="1" applyAlignment="1" applyProtection="1">
      <alignment horizontal="right"/>
      <protection/>
    </xf>
    <xf numFmtId="0" fontId="3" fillId="0" borderId="41" xfId="54" applyFont="1" applyBorder="1" applyAlignment="1">
      <alignment/>
      <protection/>
    </xf>
    <xf numFmtId="0" fontId="3" fillId="0" borderId="41" xfId="54" applyFont="1" applyBorder="1" applyAlignment="1">
      <alignment/>
      <protection/>
    </xf>
    <xf numFmtId="0" fontId="26" fillId="0" borderId="41" xfId="54" applyFont="1" applyBorder="1" applyAlignment="1">
      <alignment/>
      <protection/>
    </xf>
    <xf numFmtId="0" fontId="26" fillId="0" borderId="41" xfId="54" applyFont="1" applyBorder="1" applyAlignment="1">
      <alignment horizontal="right"/>
      <protection/>
    </xf>
    <xf numFmtId="0" fontId="26" fillId="0" borderId="123" xfId="54" applyFont="1" applyBorder="1" applyAlignment="1" applyProtection="1">
      <alignment horizontal="right"/>
      <protection/>
    </xf>
    <xf numFmtId="0" fontId="3" fillId="0" borderId="0" xfId="54" applyFont="1" applyBorder="1" applyAlignment="1" applyProtection="1">
      <alignment/>
      <protection/>
    </xf>
    <xf numFmtId="0" fontId="31" fillId="0" borderId="0" xfId="54" applyFont="1" applyBorder="1" applyAlignment="1" applyProtection="1">
      <alignment horizontal="left" vertical="justify"/>
      <protection/>
    </xf>
    <xf numFmtId="49" fontId="28" fillId="0" borderId="0" xfId="54" applyNumberFormat="1" applyFont="1" applyBorder="1" applyAlignment="1" applyProtection="1">
      <alignment vertical="justify" wrapText="1"/>
      <protection/>
    </xf>
    <xf numFmtId="49" fontId="31" fillId="0" borderId="0" xfId="54" applyNumberFormat="1" applyFont="1" applyBorder="1" applyAlignment="1" applyProtection="1">
      <alignment horizontal="center" vertical="justify"/>
      <protection/>
    </xf>
    <xf numFmtId="49" fontId="79" fillId="0" borderId="0" xfId="54" applyNumberFormat="1" applyFont="1" applyBorder="1" applyAlignment="1" applyProtection="1">
      <alignment horizontal="center" vertical="justify"/>
      <protection/>
    </xf>
    <xf numFmtId="0" fontId="91" fillId="0" borderId="0" xfId="54" applyFont="1" applyBorder="1" applyAlignment="1" applyProtection="1">
      <alignment/>
      <protection/>
    </xf>
    <xf numFmtId="0" fontId="24" fillId="0" borderId="0" xfId="54" applyFont="1" applyBorder="1" applyAlignment="1" applyProtection="1">
      <alignment/>
      <protection/>
    </xf>
    <xf numFmtId="49" fontId="31" fillId="0" borderId="0" xfId="54" applyNumberFormat="1" applyFont="1" applyBorder="1" applyAlignment="1" applyProtection="1">
      <alignment horizontal="left" vertical="justify"/>
      <protection/>
    </xf>
    <xf numFmtId="49" fontId="24" fillId="0" borderId="0" xfId="54" applyNumberFormat="1" applyFont="1" applyBorder="1">
      <alignment/>
      <protection/>
    </xf>
    <xf numFmtId="0" fontId="24" fillId="0" borderId="0" xfId="54" applyNumberFormat="1" applyFont="1" applyBorder="1">
      <alignment/>
      <protection/>
    </xf>
    <xf numFmtId="0" fontId="30" fillId="0" borderId="0" xfId="54" applyFont="1" applyBorder="1" applyAlignment="1">
      <alignment vertical="top"/>
      <protection/>
    </xf>
    <xf numFmtId="0" fontId="2" fillId="0" borderId="0" xfId="54" applyFont="1" applyBorder="1" applyAlignment="1" applyProtection="1">
      <alignment horizontal="right"/>
      <protection/>
    </xf>
    <xf numFmtId="0" fontId="2" fillId="0" borderId="171" xfId="54" applyNumberFormat="1" applyFont="1" applyFill="1" applyBorder="1" applyAlignment="1">
      <alignment horizontal="center" vertical="top" wrapText="1"/>
      <protection/>
    </xf>
    <xf numFmtId="0" fontId="2" fillId="0" borderId="172" xfId="54" applyNumberFormat="1" applyFont="1" applyFill="1" applyBorder="1" applyAlignment="1">
      <alignment horizontal="left" vertical="top" wrapText="1"/>
      <protection/>
    </xf>
    <xf numFmtId="0" fontId="50" fillId="0" borderId="172" xfId="54" applyNumberFormat="1" applyFont="1" applyFill="1" applyBorder="1" applyAlignment="1">
      <alignment horizontal="left" vertical="top" wrapText="1"/>
      <protection/>
    </xf>
    <xf numFmtId="49" fontId="27" fillId="0" borderId="195" xfId="33" applyNumberFormat="1" applyFont="1" applyFill="1" applyBorder="1" applyAlignment="1">
      <alignment horizontal="left" vertical="center" wrapText="1"/>
      <protection/>
    </xf>
    <xf numFmtId="49" fontId="27" fillId="0" borderId="196" xfId="33" applyNumberFormat="1" applyFont="1" applyFill="1" applyBorder="1" applyAlignment="1">
      <alignment horizontal="left" vertical="center" wrapText="1"/>
      <protection/>
    </xf>
    <xf numFmtId="0" fontId="4" fillId="0" borderId="42" xfId="33" applyFont="1" applyFill="1" applyBorder="1" applyAlignment="1">
      <alignment horizontal="center" vertical="center"/>
      <protection/>
    </xf>
    <xf numFmtId="0" fontId="35" fillId="0" borderId="41" xfId="33" applyNumberFormat="1" applyFont="1" applyFill="1" applyBorder="1" applyAlignment="1">
      <alignment horizontal="center" vertical="center"/>
      <protection/>
    </xf>
    <xf numFmtId="0" fontId="35" fillId="0" borderId="158" xfId="33" applyNumberFormat="1" applyFont="1" applyFill="1" applyBorder="1" applyAlignment="1">
      <alignment horizontal="center" vertical="center"/>
      <protection/>
    </xf>
    <xf numFmtId="0" fontId="35" fillId="0" borderId="184" xfId="33" applyNumberFormat="1" applyFont="1" applyFill="1" applyBorder="1" applyAlignment="1">
      <alignment horizontal="center" vertical="center"/>
      <protection/>
    </xf>
    <xf numFmtId="0" fontId="35" fillId="0" borderId="158" xfId="33" applyNumberFormat="1" applyFont="1" applyFill="1" applyBorder="1" applyAlignment="1">
      <alignment horizontal="center" vertical="center" wrapText="1"/>
      <protection/>
    </xf>
    <xf numFmtId="0" fontId="35" fillId="0" borderId="184" xfId="33" applyNumberFormat="1" applyFont="1" applyFill="1" applyBorder="1" applyAlignment="1">
      <alignment horizontal="center" vertical="center" wrapText="1"/>
      <protection/>
    </xf>
    <xf numFmtId="0" fontId="35" fillId="0" borderId="197" xfId="33" applyNumberFormat="1" applyFont="1" applyFill="1" applyBorder="1" applyAlignment="1">
      <alignment horizontal="center" vertical="center" wrapText="1"/>
      <protection/>
    </xf>
    <xf numFmtId="0" fontId="35" fillId="0" borderId="177" xfId="33" applyNumberFormat="1" applyFont="1" applyFill="1" applyBorder="1" applyAlignment="1">
      <alignment horizontal="center" vertical="center"/>
      <protection/>
    </xf>
    <xf numFmtId="0" fontId="76" fillId="0" borderId="184" xfId="33" applyNumberFormat="1" applyFont="1" applyFill="1" applyBorder="1" applyAlignment="1">
      <alignment horizontal="center" vertical="center"/>
      <protection/>
    </xf>
    <xf numFmtId="0" fontId="36" fillId="0" borderId="184" xfId="33" applyFont="1" applyFill="1" applyBorder="1">
      <alignment/>
      <protection/>
    </xf>
    <xf numFmtId="0" fontId="76" fillId="0" borderId="129" xfId="33" applyNumberFormat="1" applyFont="1" applyFill="1" applyBorder="1" applyAlignment="1">
      <alignment horizontal="center" vertical="center"/>
      <protection/>
    </xf>
    <xf numFmtId="49" fontId="42" fillId="0" borderId="134" xfId="33" applyNumberFormat="1" applyFont="1" applyFill="1" applyBorder="1" applyAlignment="1">
      <alignment horizontal="left" vertical="center" wrapText="1"/>
      <protection/>
    </xf>
    <xf numFmtId="0" fontId="4" fillId="0" borderId="0" xfId="33" applyFont="1" applyFill="1" applyBorder="1" applyAlignment="1">
      <alignment horizontal="center" vertical="center"/>
      <protection/>
    </xf>
    <xf numFmtId="0" fontId="4" fillId="0" borderId="132" xfId="33" applyFont="1" applyFill="1" applyBorder="1" applyAlignment="1">
      <alignment horizontal="center" vertical="center"/>
      <protection/>
    </xf>
    <xf numFmtId="0" fontId="35" fillId="0" borderId="132" xfId="33" applyNumberFormat="1" applyFont="1" applyFill="1" applyBorder="1" applyAlignment="1">
      <alignment horizontal="center" vertical="center"/>
      <protection/>
    </xf>
    <xf numFmtId="0" fontId="35" fillId="0" borderId="138" xfId="33" applyNumberFormat="1" applyFont="1" applyFill="1" applyBorder="1" applyAlignment="1">
      <alignment horizontal="center" vertical="center"/>
      <protection/>
    </xf>
    <xf numFmtId="0" fontId="35" fillId="0" borderId="141" xfId="33" applyNumberFormat="1" applyFont="1" applyFill="1" applyBorder="1" applyAlignment="1">
      <alignment horizontal="center" vertical="center" wrapText="1"/>
      <protection/>
    </xf>
    <xf numFmtId="0" fontId="35" fillId="0" borderId="132" xfId="33" applyNumberFormat="1" applyFont="1" applyFill="1" applyBorder="1" applyAlignment="1">
      <alignment horizontal="center" vertical="center" wrapText="1"/>
      <protection/>
    </xf>
    <xf numFmtId="0" fontId="35" fillId="0" borderId="138" xfId="33" applyNumberFormat="1" applyFont="1" applyFill="1" applyBorder="1" applyAlignment="1">
      <alignment horizontal="center" vertical="center" wrapText="1"/>
      <protection/>
    </xf>
    <xf numFmtId="0" fontId="35" fillId="0" borderId="131" xfId="33" applyNumberFormat="1" applyFont="1" applyFill="1" applyBorder="1" applyAlignment="1">
      <alignment horizontal="center" vertical="center"/>
      <protection/>
    </xf>
    <xf numFmtId="0" fontId="76" fillId="0" borderId="132" xfId="33" applyNumberFormat="1" applyFont="1" applyFill="1" applyBorder="1" applyAlignment="1">
      <alignment horizontal="center" vertical="center"/>
      <protection/>
    </xf>
    <xf numFmtId="188" fontId="37" fillId="0" borderId="98" xfId="33" applyNumberFormat="1" applyFont="1" applyFill="1" applyBorder="1" applyAlignment="1">
      <alignment horizontal="center" vertical="center" shrinkToFit="1"/>
      <protection/>
    </xf>
    <xf numFmtId="1" fontId="37" fillId="0" borderId="98" xfId="33" applyNumberFormat="1" applyFont="1" applyFill="1" applyBorder="1" applyAlignment="1">
      <alignment horizontal="center" vertical="center" shrinkToFit="1"/>
      <protection/>
    </xf>
    <xf numFmtId="1" fontId="37" fillId="0" borderId="198" xfId="33" applyNumberFormat="1" applyFont="1" applyFill="1" applyBorder="1" applyAlignment="1">
      <alignment horizontal="center" vertical="center" shrinkToFit="1"/>
      <protection/>
    </xf>
    <xf numFmtId="188" fontId="37" fillId="0" borderId="199" xfId="33" applyNumberFormat="1" applyFont="1" applyFill="1" applyBorder="1" applyAlignment="1">
      <alignment horizontal="center" vertical="center" shrinkToFit="1"/>
      <protection/>
    </xf>
    <xf numFmtId="1" fontId="37" fillId="0" borderId="200" xfId="33" applyNumberFormat="1" applyFont="1" applyFill="1" applyBorder="1" applyAlignment="1">
      <alignment horizontal="center" vertical="center" shrinkToFit="1"/>
      <protection/>
    </xf>
    <xf numFmtId="1" fontId="37" fillId="0" borderId="199" xfId="33" applyNumberFormat="1" applyFont="1" applyFill="1" applyBorder="1" applyAlignment="1">
      <alignment horizontal="center" vertical="center" shrinkToFit="1"/>
      <protection/>
    </xf>
    <xf numFmtId="1" fontId="37" fillId="0" borderId="201" xfId="33" applyNumberFormat="1" applyFont="1" applyFill="1" applyBorder="1" applyAlignment="1">
      <alignment horizontal="center" vertical="center"/>
      <protection/>
    </xf>
    <xf numFmtId="0" fontId="35" fillId="0" borderId="202" xfId="33" applyNumberFormat="1" applyFont="1" applyFill="1" applyBorder="1" applyAlignment="1">
      <alignment horizontal="center" vertical="center"/>
      <protection/>
    </xf>
    <xf numFmtId="0" fontId="36" fillId="0" borderId="132" xfId="33" applyFont="1" applyFill="1" applyBorder="1" applyAlignment="1">
      <alignment horizontal="center" vertical="center"/>
      <protection/>
    </xf>
    <xf numFmtId="0" fontId="36" fillId="0" borderId="133" xfId="33" applyNumberFormat="1" applyFont="1" applyFill="1" applyBorder="1" applyAlignment="1">
      <alignment horizontal="center" vertical="center"/>
      <protection/>
    </xf>
    <xf numFmtId="0" fontId="37" fillId="0" borderId="55" xfId="33" applyNumberFormat="1" applyFont="1" applyFill="1" applyBorder="1" applyAlignment="1">
      <alignment horizontal="center" vertical="center" wrapText="1" shrinkToFit="1"/>
      <protection/>
    </xf>
    <xf numFmtId="0" fontId="37" fillId="0" borderId="55" xfId="33" applyFont="1" applyFill="1" applyBorder="1" applyAlignment="1">
      <alignment horizontal="center" vertical="center"/>
      <protection/>
    </xf>
    <xf numFmtId="1" fontId="37" fillId="0" borderId="55" xfId="33" applyNumberFormat="1" applyFont="1" applyFill="1" applyBorder="1" applyAlignment="1">
      <alignment horizontal="center" vertical="center"/>
      <protection/>
    </xf>
    <xf numFmtId="0" fontId="4" fillId="0" borderId="203" xfId="33" applyFont="1" applyFill="1" applyBorder="1" applyAlignment="1">
      <alignment horizontal="center" vertical="center"/>
      <protection/>
    </xf>
    <xf numFmtId="0" fontId="4" fillId="0" borderId="77" xfId="33" applyNumberFormat="1" applyFont="1" applyFill="1" applyBorder="1" applyAlignment="1">
      <alignment horizontal="center" vertical="center" wrapText="1"/>
      <protection/>
    </xf>
    <xf numFmtId="0" fontId="4" fillId="0" borderId="90" xfId="33" applyNumberFormat="1" applyFont="1" applyFill="1" applyBorder="1" applyAlignment="1">
      <alignment horizontal="center" vertical="center"/>
      <protection/>
    </xf>
    <xf numFmtId="49" fontId="4" fillId="0" borderId="28" xfId="33" applyNumberFormat="1" applyFont="1" applyFill="1" applyBorder="1">
      <alignment/>
      <protection/>
    </xf>
    <xf numFmtId="0" fontId="4" fillId="0" borderId="142" xfId="0" applyNumberFormat="1" applyFont="1" applyFill="1" applyBorder="1" applyAlignment="1">
      <alignment horizontal="center" vertical="center" wrapText="1"/>
    </xf>
    <xf numFmtId="0" fontId="4" fillId="0" borderId="85" xfId="0" applyNumberFormat="1" applyFont="1" applyFill="1" applyBorder="1" applyAlignment="1">
      <alignment horizontal="center" vertical="center" wrapText="1"/>
    </xf>
    <xf numFmtId="0" fontId="4" fillId="0" borderId="139" xfId="0" applyNumberFormat="1" applyFont="1" applyFill="1" applyBorder="1" applyAlignment="1">
      <alignment horizontal="center" vertical="center" wrapText="1"/>
    </xf>
    <xf numFmtId="0" fontId="4" fillId="0" borderId="84" xfId="0" applyNumberFormat="1" applyFont="1" applyFill="1" applyBorder="1" applyAlignment="1">
      <alignment horizontal="center" vertical="center" wrapText="1"/>
    </xf>
    <xf numFmtId="0" fontId="4" fillId="0" borderId="134" xfId="0" applyNumberFormat="1" applyFont="1" applyFill="1" applyBorder="1" applyAlignment="1">
      <alignment horizontal="center" vertical="center" wrapText="1"/>
    </xf>
    <xf numFmtId="0" fontId="4" fillId="0" borderId="35" xfId="33" applyNumberFormat="1" applyFont="1" applyFill="1" applyBorder="1" applyAlignment="1">
      <alignment horizontal="center" vertical="center"/>
      <protection/>
    </xf>
    <xf numFmtId="0" fontId="4" fillId="0" borderId="36" xfId="33" applyNumberFormat="1" applyFont="1" applyFill="1" applyBorder="1" applyAlignment="1">
      <alignment horizontal="center" vertical="center"/>
      <protection/>
    </xf>
    <xf numFmtId="0" fontId="4" fillId="0" borderId="37" xfId="33" applyNumberFormat="1" applyFont="1" applyFill="1" applyBorder="1" applyAlignment="1">
      <alignment horizontal="center" vertical="center"/>
      <protection/>
    </xf>
    <xf numFmtId="0" fontId="4" fillId="0" borderId="38" xfId="33" applyNumberFormat="1" applyFont="1" applyFill="1" applyBorder="1" applyAlignment="1">
      <alignment horizontal="center" vertical="center"/>
      <protection/>
    </xf>
    <xf numFmtId="0" fontId="42" fillId="0" borderId="105" xfId="33" applyNumberFormat="1" applyFont="1" applyFill="1" applyBorder="1" applyAlignment="1">
      <alignment horizontal="center" vertical="center"/>
      <protection/>
    </xf>
    <xf numFmtId="0" fontId="42" fillId="0" borderId="204" xfId="33" applyNumberFormat="1" applyFont="1" applyFill="1" applyBorder="1" applyAlignment="1">
      <alignment horizontal="center" vertical="center"/>
      <protection/>
    </xf>
    <xf numFmtId="0" fontId="42" fillId="0" borderId="205" xfId="33" applyNumberFormat="1" applyFont="1" applyFill="1" applyBorder="1" applyAlignment="1">
      <alignment horizontal="center" vertical="center"/>
      <protection/>
    </xf>
    <xf numFmtId="0" fontId="4" fillId="0" borderId="123" xfId="0" applyNumberFormat="1" applyFont="1" applyFill="1" applyBorder="1" applyAlignment="1">
      <alignment horizontal="center" vertical="center" wrapText="1"/>
    </xf>
    <xf numFmtId="0" fontId="4" fillId="0" borderId="77" xfId="33" applyNumberFormat="1" applyFont="1" applyFill="1" applyBorder="1" applyAlignment="1">
      <alignment horizontal="center" vertical="center"/>
      <protection/>
    </xf>
    <xf numFmtId="0" fontId="4" fillId="0" borderId="206" xfId="33" applyFont="1" applyFill="1" applyBorder="1">
      <alignment/>
      <protection/>
    </xf>
    <xf numFmtId="0" fontId="4" fillId="0" borderId="142" xfId="0" applyFont="1" applyFill="1" applyBorder="1" applyAlignment="1">
      <alignment horizontal="center" vertical="center" wrapText="1"/>
    </xf>
    <xf numFmtId="0" fontId="4" fillId="0" borderId="123" xfId="0" applyFont="1" applyFill="1" applyBorder="1" applyAlignment="1">
      <alignment horizontal="center" vertical="center" wrapText="1"/>
    </xf>
    <xf numFmtId="0" fontId="4" fillId="0" borderId="84" xfId="0" applyFont="1" applyFill="1" applyBorder="1" applyAlignment="1">
      <alignment horizontal="center" vertical="center" wrapText="1"/>
    </xf>
    <xf numFmtId="0" fontId="4" fillId="0" borderId="95" xfId="33" applyNumberFormat="1" applyFont="1" applyFill="1" applyBorder="1" applyAlignment="1">
      <alignment horizontal="center" vertical="center"/>
      <protection/>
    </xf>
    <xf numFmtId="0" fontId="4" fillId="0" borderId="207" xfId="33" applyNumberFormat="1" applyFont="1" applyFill="1" applyBorder="1" applyAlignment="1">
      <alignment horizontal="center" vertical="center"/>
      <protection/>
    </xf>
    <xf numFmtId="0" fontId="4" fillId="0" borderId="208" xfId="33" applyNumberFormat="1" applyFont="1" applyFill="1" applyBorder="1" applyAlignment="1">
      <alignment horizontal="center" vertical="center"/>
      <protection/>
    </xf>
    <xf numFmtId="0" fontId="4" fillId="0" borderId="152" xfId="0" applyNumberFormat="1" applyFont="1" applyFill="1" applyBorder="1" applyAlignment="1">
      <alignment horizontal="center" vertical="center" wrapText="1"/>
    </xf>
    <xf numFmtId="0" fontId="4" fillId="0" borderId="209" xfId="33" applyNumberFormat="1" applyFont="1" applyFill="1" applyBorder="1" applyAlignment="1">
      <alignment horizontal="center" vertical="center"/>
      <protection/>
    </xf>
    <xf numFmtId="0" fontId="4" fillId="0" borderId="122" xfId="0" applyFont="1" applyFill="1" applyBorder="1" applyAlignment="1">
      <alignment horizontal="center" vertical="center" wrapText="1"/>
    </xf>
    <xf numFmtId="0" fontId="4" fillId="0" borderId="146" xfId="33" applyNumberFormat="1" applyFont="1" applyFill="1" applyBorder="1" applyAlignment="1">
      <alignment horizontal="center" vertical="center"/>
      <protection/>
    </xf>
    <xf numFmtId="0" fontId="4" fillId="0" borderId="48" xfId="33" applyNumberFormat="1" applyFont="1" applyFill="1" applyBorder="1" applyAlignment="1">
      <alignment horizontal="center" vertical="center"/>
      <protection/>
    </xf>
    <xf numFmtId="0" fontId="4" fillId="0" borderId="49" xfId="33" applyNumberFormat="1" applyFont="1" applyFill="1" applyBorder="1" applyAlignment="1">
      <alignment horizontal="center" vertical="center"/>
      <protection/>
    </xf>
    <xf numFmtId="0" fontId="4" fillId="0" borderId="50" xfId="33" applyNumberFormat="1" applyFont="1" applyFill="1" applyBorder="1" applyAlignment="1">
      <alignment horizontal="center" vertical="center"/>
      <protection/>
    </xf>
    <xf numFmtId="0" fontId="4" fillId="0" borderId="210" xfId="33" applyNumberFormat="1" applyFont="1" applyFill="1" applyBorder="1" applyAlignment="1">
      <alignment horizontal="center" vertical="center"/>
      <protection/>
    </xf>
    <xf numFmtId="0" fontId="4" fillId="0" borderId="48" xfId="33" applyNumberFormat="1" applyFont="1" applyFill="1" applyBorder="1" applyAlignment="1">
      <alignment horizontal="center" vertical="center" wrapText="1"/>
      <protection/>
    </xf>
    <xf numFmtId="0" fontId="4" fillId="0" borderId="49" xfId="33" applyNumberFormat="1" applyFont="1" applyFill="1" applyBorder="1" applyAlignment="1">
      <alignment horizontal="center" vertical="center" wrapText="1"/>
      <protection/>
    </xf>
    <xf numFmtId="0" fontId="4" fillId="0" borderId="50" xfId="33" applyNumberFormat="1" applyFont="1" applyFill="1" applyBorder="1" applyAlignment="1">
      <alignment horizontal="center" vertical="center" wrapText="1"/>
      <protection/>
    </xf>
    <xf numFmtId="0" fontId="4" fillId="0" borderId="46" xfId="33" applyNumberFormat="1" applyFont="1" applyFill="1" applyBorder="1" applyAlignment="1">
      <alignment horizontal="center" vertical="center"/>
      <protection/>
    </xf>
    <xf numFmtId="0" fontId="4" fillId="0" borderId="68" xfId="33" applyNumberFormat="1" applyFont="1" applyFill="1" applyBorder="1" applyAlignment="1">
      <alignment horizontal="center" vertical="center"/>
      <protection/>
    </xf>
    <xf numFmtId="0" fontId="4" fillId="0" borderId="69" xfId="33" applyNumberFormat="1" applyFont="1" applyFill="1" applyBorder="1" applyAlignment="1">
      <alignment horizontal="center" vertical="center"/>
      <protection/>
    </xf>
    <xf numFmtId="0" fontId="4" fillId="0" borderId="45" xfId="33" applyNumberFormat="1" applyFont="1" applyFill="1" applyBorder="1" applyAlignment="1">
      <alignment horizontal="center" vertical="center"/>
      <protection/>
    </xf>
    <xf numFmtId="0" fontId="4" fillId="0" borderId="34" xfId="33" applyFont="1" applyFill="1" applyBorder="1">
      <alignment/>
      <protection/>
    </xf>
    <xf numFmtId="0" fontId="4" fillId="0" borderId="32" xfId="33" applyNumberFormat="1" applyFont="1" applyFill="1" applyBorder="1" applyAlignment="1">
      <alignment horizontal="center" vertical="center" shrinkToFit="1"/>
      <protection/>
    </xf>
    <xf numFmtId="0" fontId="4" fillId="24" borderId="32" xfId="33" applyNumberFormat="1" applyFont="1" applyFill="1" applyBorder="1" applyAlignment="1">
      <alignment horizontal="center" vertical="center" shrinkToFit="1"/>
      <protection/>
    </xf>
    <xf numFmtId="49" fontId="12" fillId="0" borderId="152" xfId="33" applyNumberFormat="1" applyFont="1" applyFill="1" applyBorder="1" applyAlignment="1">
      <alignment horizontal="center" vertical="center" wrapText="1"/>
      <protection/>
    </xf>
    <xf numFmtId="49" fontId="12" fillId="0" borderId="123" xfId="33" applyNumberFormat="1" applyFont="1" applyFill="1" applyBorder="1" applyAlignment="1">
      <alignment horizontal="center" vertical="center" wrapText="1"/>
      <protection/>
    </xf>
    <xf numFmtId="49" fontId="12" fillId="0" borderId="153" xfId="33" applyNumberFormat="1" applyFont="1" applyFill="1" applyBorder="1" applyAlignment="1">
      <alignment horizontal="center" vertical="center" wrapText="1"/>
      <protection/>
    </xf>
    <xf numFmtId="49" fontId="97" fillId="0" borderId="0" xfId="33" applyNumberFormat="1" applyFont="1" applyFill="1" applyBorder="1" applyAlignment="1">
      <alignment horizontal="left" wrapText="1"/>
      <protection/>
    </xf>
    <xf numFmtId="0" fontId="4" fillId="0" borderId="80" xfId="33" applyNumberFormat="1" applyFont="1" applyFill="1" applyBorder="1" applyAlignment="1">
      <alignment horizontal="center" vertical="center" wrapText="1" shrinkToFit="1"/>
      <protection/>
    </xf>
    <xf numFmtId="0" fontId="98" fillId="0" borderId="0" xfId="33" applyFont="1" applyFill="1" applyBorder="1" applyAlignment="1">
      <alignment vertical="center"/>
      <protection/>
    </xf>
    <xf numFmtId="0" fontId="99" fillId="0" borderId="0" xfId="33" applyFont="1" applyFill="1" applyBorder="1" applyAlignment="1">
      <alignment vertical="center"/>
      <protection/>
    </xf>
    <xf numFmtId="0" fontId="67" fillId="0" borderId="89" xfId="33" applyNumberFormat="1" applyFont="1" applyFill="1" applyBorder="1" applyAlignment="1">
      <alignment horizontal="center" vertical="center" wrapText="1"/>
      <protection/>
    </xf>
    <xf numFmtId="0" fontId="67" fillId="0" borderId="118" xfId="33" applyNumberFormat="1" applyFont="1" applyFill="1" applyBorder="1" applyAlignment="1">
      <alignment horizontal="center" vertical="center" wrapText="1"/>
      <protection/>
    </xf>
    <xf numFmtId="0" fontId="67" fillId="0" borderId="211" xfId="33" applyNumberFormat="1" applyFont="1" applyFill="1" applyBorder="1" applyAlignment="1">
      <alignment horizontal="center" vertical="center" wrapText="1"/>
      <protection/>
    </xf>
    <xf numFmtId="0" fontId="67" fillId="0" borderId="212" xfId="33" applyNumberFormat="1" applyFont="1" applyFill="1" applyBorder="1" applyAlignment="1">
      <alignment horizontal="center" vertical="center"/>
      <protection/>
    </xf>
    <xf numFmtId="0" fontId="67" fillId="0" borderId="213" xfId="33" applyNumberFormat="1" applyFont="1" applyFill="1" applyBorder="1" applyAlignment="1">
      <alignment horizontal="center" vertical="center"/>
      <protection/>
    </xf>
    <xf numFmtId="0" fontId="67" fillId="0" borderId="214" xfId="33" applyNumberFormat="1" applyFont="1" applyFill="1" applyBorder="1" applyAlignment="1">
      <alignment horizontal="center" vertical="center"/>
      <protection/>
    </xf>
    <xf numFmtId="0" fontId="67" fillId="0" borderId="215" xfId="33" applyNumberFormat="1" applyFont="1" applyFill="1" applyBorder="1" applyAlignment="1">
      <alignment horizontal="center" vertical="center"/>
      <protection/>
    </xf>
    <xf numFmtId="0" fontId="67" fillId="0" borderId="216" xfId="33" applyNumberFormat="1" applyFont="1" applyFill="1" applyBorder="1" applyAlignment="1">
      <alignment horizontal="center" vertical="center"/>
      <protection/>
    </xf>
    <xf numFmtId="0" fontId="67" fillId="0" borderId="217" xfId="33" applyNumberFormat="1" applyFont="1" applyFill="1" applyBorder="1" applyAlignment="1">
      <alignment horizontal="center" vertical="center"/>
      <protection/>
    </xf>
    <xf numFmtId="0" fontId="77" fillId="0" borderId="218" xfId="33" applyFont="1" applyFill="1" applyBorder="1" applyAlignment="1">
      <alignment horizontal="center" vertical="center"/>
      <protection/>
    </xf>
    <xf numFmtId="0" fontId="77" fillId="0" borderId="219" xfId="33" applyFont="1" applyFill="1" applyBorder="1" applyAlignment="1">
      <alignment horizontal="center" vertical="center"/>
      <protection/>
    </xf>
    <xf numFmtId="0" fontId="77" fillId="0" borderId="220" xfId="33" applyNumberFormat="1" applyFont="1" applyFill="1" applyBorder="1" applyAlignment="1">
      <alignment horizontal="center" vertical="center"/>
      <protection/>
    </xf>
    <xf numFmtId="0" fontId="67" fillId="0" borderId="102" xfId="33" applyNumberFormat="1" applyFont="1" applyFill="1" applyBorder="1" applyAlignment="1">
      <alignment horizontal="center" vertical="center" wrapText="1"/>
      <protection/>
    </xf>
    <xf numFmtId="0" fontId="67" fillId="0" borderId="103" xfId="33" applyNumberFormat="1" applyFont="1" applyFill="1" applyBorder="1" applyAlignment="1">
      <alignment horizontal="center" vertical="center"/>
      <protection/>
    </xf>
    <xf numFmtId="0" fontId="67" fillId="0" borderId="48" xfId="33" applyNumberFormat="1" applyFont="1" applyFill="1" applyBorder="1" applyAlignment="1">
      <alignment horizontal="center" vertical="center"/>
      <protection/>
    </xf>
    <xf numFmtId="0" fontId="67" fillId="0" borderId="210" xfId="33" applyNumberFormat="1" applyFont="1" applyFill="1" applyBorder="1" applyAlignment="1">
      <alignment horizontal="center" vertical="center"/>
      <protection/>
    </xf>
    <xf numFmtId="0" fontId="77" fillId="0" borderId="221" xfId="33" applyFont="1" applyFill="1" applyBorder="1" applyAlignment="1">
      <alignment horizontal="center" vertical="center"/>
      <protection/>
    </xf>
    <xf numFmtId="0" fontId="77" fillId="0" borderId="222" xfId="33" applyFont="1" applyFill="1" applyBorder="1" applyAlignment="1">
      <alignment horizontal="center" vertical="center"/>
      <protection/>
    </xf>
    <xf numFmtId="0" fontId="77" fillId="0" borderId="223" xfId="33" applyNumberFormat="1" applyFont="1" applyFill="1" applyBorder="1" applyAlignment="1">
      <alignment horizontal="center" vertical="center"/>
      <protection/>
    </xf>
    <xf numFmtId="0" fontId="37" fillId="0" borderId="156" xfId="33" applyFont="1" applyFill="1" applyBorder="1" applyAlignment="1">
      <alignment horizontal="center" vertical="center"/>
      <protection/>
    </xf>
    <xf numFmtId="0" fontId="67" fillId="0" borderId="89" xfId="0" applyFont="1" applyFill="1" applyBorder="1" applyAlignment="1">
      <alignment horizontal="center" vertical="center" wrapText="1"/>
    </xf>
    <xf numFmtId="0" fontId="67" fillId="0" borderId="76" xfId="0" applyFont="1" applyFill="1" applyBorder="1" applyAlignment="1">
      <alignment horizontal="center" vertical="center" wrapText="1"/>
    </xf>
    <xf numFmtId="0" fontId="67" fillId="0" borderId="44" xfId="0" applyFont="1" applyFill="1" applyBorder="1" applyAlignment="1">
      <alignment horizontal="center" vertical="center" wrapText="1"/>
    </xf>
    <xf numFmtId="0" fontId="67" fillId="0" borderId="36" xfId="0" applyFont="1" applyFill="1" applyBorder="1" applyAlignment="1">
      <alignment horizontal="center" vertical="center" wrapText="1"/>
    </xf>
    <xf numFmtId="0" fontId="67" fillId="0" borderId="37" xfId="0" applyFont="1" applyFill="1" applyBorder="1" applyAlignment="1">
      <alignment horizontal="center" vertical="center" wrapText="1"/>
    </xf>
    <xf numFmtId="0" fontId="67" fillId="0" borderId="114" xfId="0" applyFont="1" applyFill="1" applyBorder="1" applyAlignment="1">
      <alignment horizontal="center" vertical="center" wrapText="1"/>
    </xf>
    <xf numFmtId="0" fontId="67" fillId="0" borderId="155" xfId="0" applyFont="1" applyFill="1" applyBorder="1" applyAlignment="1">
      <alignment horizontal="center" vertical="center" wrapText="1"/>
    </xf>
    <xf numFmtId="0" fontId="67" fillId="0" borderId="224" xfId="0" applyFont="1" applyFill="1" applyBorder="1" applyAlignment="1">
      <alignment horizontal="center" vertical="center" wrapText="1"/>
    </xf>
    <xf numFmtId="0" fontId="67" fillId="0" borderId="207" xfId="0" applyFont="1" applyFill="1" applyBorder="1" applyAlignment="1">
      <alignment horizontal="center" vertical="center" wrapText="1"/>
    </xf>
    <xf numFmtId="0" fontId="67" fillId="0" borderId="225" xfId="0" applyFont="1" applyFill="1" applyBorder="1" applyAlignment="1">
      <alignment horizontal="center" vertical="center" wrapText="1"/>
    </xf>
    <xf numFmtId="0" fontId="67" fillId="0" borderId="226" xfId="0" applyFont="1" applyFill="1" applyBorder="1" applyAlignment="1">
      <alignment horizontal="center" vertical="center" wrapText="1"/>
    </xf>
    <xf numFmtId="0" fontId="67" fillId="0" borderId="142" xfId="0" applyNumberFormat="1" applyFont="1" applyBorder="1" applyAlignment="1">
      <alignment horizontal="center" vertical="center" wrapText="1"/>
    </xf>
    <xf numFmtId="0" fontId="67" fillId="0" borderId="85" xfId="0" applyNumberFormat="1" applyFont="1" applyBorder="1" applyAlignment="1">
      <alignment horizontal="center" vertical="center" wrapText="1"/>
    </xf>
    <xf numFmtId="0" fontId="67" fillId="0" borderId="22" xfId="0" applyFont="1" applyFill="1" applyBorder="1" applyAlignment="1">
      <alignment horizontal="center" vertical="center" wrapText="1"/>
    </xf>
    <xf numFmtId="0" fontId="67" fillId="0" borderId="90" xfId="0" applyFont="1" applyFill="1" applyBorder="1" applyAlignment="1">
      <alignment horizontal="center" vertical="center" wrapText="1"/>
    </xf>
    <xf numFmtId="0" fontId="67" fillId="0" borderId="142" xfId="0" applyFont="1" applyBorder="1" applyAlignment="1">
      <alignment horizontal="center" vertical="center" wrapText="1"/>
    </xf>
    <xf numFmtId="0" fontId="67" fillId="0" borderId="227" xfId="0" applyFont="1" applyFill="1" applyBorder="1" applyAlignment="1">
      <alignment horizontal="center" vertical="center" wrapText="1"/>
    </xf>
    <xf numFmtId="0" fontId="67" fillId="0" borderId="139" xfId="0" applyNumberFormat="1" applyFont="1" applyBorder="1" applyAlignment="1">
      <alignment horizontal="center" vertical="center" wrapText="1"/>
    </xf>
    <xf numFmtId="0" fontId="67" fillId="0" borderId="123" xfId="0" applyFont="1" applyBorder="1" applyAlignment="1">
      <alignment horizontal="center" vertical="center" wrapText="1"/>
    </xf>
    <xf numFmtId="0" fontId="67" fillId="0" borderId="84" xfId="0" applyNumberFormat="1" applyFont="1" applyBorder="1" applyAlignment="1">
      <alignment horizontal="center" vertical="center" wrapText="1"/>
    </xf>
    <xf numFmtId="0" fontId="67" fillId="0" borderId="84" xfId="0" applyFont="1" applyBorder="1" applyAlignment="1">
      <alignment horizontal="center" vertical="center" wrapText="1"/>
    </xf>
    <xf numFmtId="0" fontId="67" fillId="0" borderId="135" xfId="0" applyFont="1" applyBorder="1" applyAlignment="1">
      <alignment horizontal="center" vertical="center" wrapText="1"/>
    </xf>
    <xf numFmtId="0" fontId="67" fillId="0" borderId="134" xfId="0" applyNumberFormat="1" applyFont="1" applyBorder="1" applyAlignment="1">
      <alignment horizontal="center" vertical="center" wrapText="1"/>
    </xf>
    <xf numFmtId="0" fontId="67" fillId="0" borderId="153" xfId="0" applyFont="1" applyBorder="1" applyAlignment="1">
      <alignment horizontal="center" vertical="center" wrapText="1"/>
    </xf>
    <xf numFmtId="0" fontId="67" fillId="0" borderId="143" xfId="0" applyFont="1" applyBorder="1" applyAlignment="1">
      <alignment horizontal="center" vertical="center" wrapText="1"/>
    </xf>
    <xf numFmtId="0" fontId="67" fillId="0" borderId="228" xfId="0" applyFont="1" applyBorder="1" applyAlignment="1">
      <alignment horizontal="center" vertical="center" wrapText="1"/>
    </xf>
    <xf numFmtId="0" fontId="67" fillId="0" borderId="229" xfId="0" applyFont="1" applyFill="1" applyBorder="1" applyAlignment="1">
      <alignment horizontal="center" vertical="center" wrapText="1"/>
    </xf>
    <xf numFmtId="0" fontId="67" fillId="0" borderId="230" xfId="0" applyFont="1" applyFill="1" applyBorder="1" applyAlignment="1">
      <alignment horizontal="center" vertical="center" wrapText="1"/>
    </xf>
    <xf numFmtId="0" fontId="67" fillId="0" borderId="123" xfId="0" applyNumberFormat="1" applyFont="1" applyBorder="1" applyAlignment="1">
      <alignment horizontal="center" vertical="center" wrapText="1"/>
    </xf>
    <xf numFmtId="0" fontId="67" fillId="0" borderId="134" xfId="0" applyFont="1" applyBorder="1" applyAlignment="1">
      <alignment horizontal="center" vertical="center" wrapText="1"/>
    </xf>
    <xf numFmtId="0" fontId="67" fillId="0" borderId="137" xfId="0" applyFont="1" applyBorder="1" applyAlignment="1">
      <alignment horizontal="center" vertical="center" wrapText="1"/>
    </xf>
    <xf numFmtId="0" fontId="35" fillId="0" borderId="124" xfId="0" applyFont="1" applyFill="1" applyBorder="1" applyAlignment="1">
      <alignment horizontal="center" vertical="center"/>
    </xf>
    <xf numFmtId="0" fontId="35" fillId="0" borderId="118" xfId="0" applyFont="1" applyFill="1" applyBorder="1" applyAlignment="1">
      <alignment horizontal="center" vertical="center"/>
    </xf>
    <xf numFmtId="0" fontId="35" fillId="0" borderId="231" xfId="0" applyFont="1" applyFill="1" applyBorder="1" applyAlignment="1">
      <alignment horizontal="center" vertical="center"/>
    </xf>
    <xf numFmtId="0" fontId="67" fillId="0" borderId="232" xfId="0" applyNumberFormat="1" applyFont="1" applyFill="1" applyBorder="1" applyAlignment="1">
      <alignment horizontal="center" vertical="center" wrapText="1"/>
    </xf>
    <xf numFmtId="0" fontId="67" fillId="0" borderId="233" xfId="0" applyNumberFormat="1" applyFont="1" applyFill="1" applyBorder="1" applyAlignment="1">
      <alignment horizontal="center" vertical="center"/>
    </xf>
    <xf numFmtId="0" fontId="67" fillId="0" borderId="204" xfId="0" applyNumberFormat="1" applyFont="1" applyFill="1" applyBorder="1" applyAlignment="1">
      <alignment horizontal="center" vertical="center"/>
    </xf>
    <xf numFmtId="0" fontId="67" fillId="0" borderId="234" xfId="0" applyNumberFormat="1" applyFont="1" applyFill="1" applyBorder="1" applyAlignment="1">
      <alignment horizontal="center" vertical="center"/>
    </xf>
    <xf numFmtId="0" fontId="67" fillId="0" borderId="235" xfId="0" applyNumberFormat="1" applyFont="1" applyFill="1" applyBorder="1" applyAlignment="1">
      <alignment horizontal="center" vertical="center"/>
    </xf>
    <xf numFmtId="0" fontId="67" fillId="0" borderId="117" xfId="0" applyNumberFormat="1" applyFont="1" applyFill="1" applyBorder="1" applyAlignment="1">
      <alignment horizontal="center" vertical="center" wrapText="1"/>
    </xf>
    <xf numFmtId="0" fontId="67" fillId="0" borderId="204" xfId="0" applyNumberFormat="1" applyFont="1" applyFill="1" applyBorder="1" applyAlignment="1">
      <alignment horizontal="center" vertical="center" wrapText="1"/>
    </xf>
    <xf numFmtId="49" fontId="67" fillId="0" borderId="204" xfId="0" applyNumberFormat="1" applyFont="1" applyFill="1" applyBorder="1" applyAlignment="1">
      <alignment horizontal="center"/>
    </xf>
    <xf numFmtId="0" fontId="67" fillId="0" borderId="234" xfId="0" applyNumberFormat="1" applyFont="1" applyFill="1" applyBorder="1" applyAlignment="1">
      <alignment horizontal="center" vertical="center" wrapText="1"/>
    </xf>
    <xf numFmtId="0" fontId="67" fillId="0" borderId="232" xfId="0" applyNumberFormat="1" applyFont="1" applyFill="1" applyBorder="1" applyAlignment="1">
      <alignment horizontal="center" vertical="center"/>
    </xf>
    <xf numFmtId="0" fontId="67" fillId="0" borderId="90" xfId="0" applyNumberFormat="1" applyFont="1" applyFill="1" applyBorder="1" applyAlignment="1">
      <alignment horizontal="center" vertical="center"/>
    </xf>
    <xf numFmtId="0" fontId="70" fillId="0" borderId="22" xfId="0" applyNumberFormat="1" applyFont="1" applyFill="1" applyBorder="1" applyAlignment="1">
      <alignment horizontal="center" vertical="center"/>
    </xf>
    <xf numFmtId="0" fontId="70" fillId="0" borderId="36" xfId="0" applyNumberFormat="1" applyFont="1" applyFill="1" applyBorder="1" applyAlignment="1">
      <alignment horizontal="center" vertical="center"/>
    </xf>
    <xf numFmtId="0" fontId="70" fillId="0" borderId="90" xfId="0" applyNumberFormat="1" applyFont="1" applyFill="1" applyBorder="1" applyAlignment="1">
      <alignment horizontal="center" vertical="center"/>
    </xf>
    <xf numFmtId="0" fontId="35" fillId="0" borderId="110" xfId="0" applyFont="1" applyFill="1" applyBorder="1" applyAlignment="1">
      <alignment horizontal="center" vertical="center"/>
    </xf>
    <xf numFmtId="49" fontId="39" fillId="0" borderId="80" xfId="0" applyNumberFormat="1" applyFont="1" applyFill="1" applyBorder="1" applyAlignment="1">
      <alignment horizontal="left" vertical="center" wrapText="1"/>
    </xf>
    <xf numFmtId="49" fontId="39" fillId="0" borderId="81" xfId="0" applyNumberFormat="1" applyFont="1" applyFill="1" applyBorder="1" applyAlignment="1">
      <alignment horizontal="left" vertical="center" wrapText="1"/>
    </xf>
    <xf numFmtId="0" fontId="67" fillId="0" borderId="110" xfId="0" applyNumberFormat="1" applyFont="1" applyFill="1" applyBorder="1" applyAlignment="1">
      <alignment horizontal="center" vertical="center"/>
    </xf>
    <xf numFmtId="0" fontId="67" fillId="0" borderId="148" xfId="0" applyNumberFormat="1" applyFont="1" applyFill="1" applyBorder="1" applyAlignment="1">
      <alignment horizontal="center" vertical="center"/>
    </xf>
    <xf numFmtId="0" fontId="67" fillId="0" borderId="150" xfId="0" applyNumberFormat="1" applyFont="1" applyFill="1" applyBorder="1" applyAlignment="1">
      <alignment horizontal="center" vertical="center"/>
    </xf>
    <xf numFmtId="0" fontId="67" fillId="0" borderId="32" xfId="0" applyNumberFormat="1" applyFont="1" applyFill="1" applyBorder="1" applyAlignment="1">
      <alignment horizontal="center" vertical="center"/>
    </xf>
    <xf numFmtId="0" fontId="70" fillId="0" borderId="110" xfId="0" applyNumberFormat="1" applyFont="1" applyFill="1" applyBorder="1" applyAlignment="1">
      <alignment horizontal="center" vertical="center"/>
    </xf>
    <xf numFmtId="0" fontId="70" fillId="0" borderId="150" xfId="0" applyNumberFormat="1" applyFont="1" applyFill="1" applyBorder="1" applyAlignment="1">
      <alignment horizontal="center" vertical="center"/>
    </xf>
    <xf numFmtId="0" fontId="70" fillId="0" borderId="148" xfId="0" applyNumberFormat="1" applyFont="1" applyFill="1" applyBorder="1" applyAlignment="1">
      <alignment horizontal="center" vertical="center"/>
    </xf>
    <xf numFmtId="0" fontId="67" fillId="0" borderId="22" xfId="0" applyNumberFormat="1" applyFont="1" applyFill="1" applyBorder="1" applyAlignment="1">
      <alignment horizontal="center" vertical="center" wrapText="1"/>
    </xf>
    <xf numFmtId="0" fontId="67" fillId="0" borderId="44" xfId="0" applyNumberFormat="1" applyFont="1" applyFill="1" applyBorder="1" applyAlignment="1">
      <alignment horizontal="center" vertical="center"/>
    </xf>
    <xf numFmtId="0" fontId="67" fillId="0" borderId="36" xfId="0" applyNumberFormat="1" applyFont="1" applyFill="1" applyBorder="1" applyAlignment="1">
      <alignment horizontal="center" vertical="center"/>
    </xf>
    <xf numFmtId="0" fontId="67" fillId="0" borderId="37" xfId="0" applyNumberFormat="1" applyFont="1" applyFill="1" applyBorder="1" applyAlignment="1">
      <alignment horizontal="center" vertical="center"/>
    </xf>
    <xf numFmtId="0" fontId="67" fillId="0" borderId="236" xfId="0" applyNumberFormat="1" applyFont="1" applyFill="1" applyBorder="1" applyAlignment="1">
      <alignment horizontal="center" vertical="center"/>
    </xf>
    <xf numFmtId="0" fontId="67" fillId="0" borderId="37" xfId="0" applyNumberFormat="1" applyFont="1" applyFill="1" applyBorder="1" applyAlignment="1">
      <alignment horizontal="center" vertical="center" wrapText="1"/>
    </xf>
    <xf numFmtId="0" fontId="67" fillId="0" borderId="22" xfId="0" applyNumberFormat="1" applyFont="1" applyFill="1" applyBorder="1" applyAlignment="1">
      <alignment horizontal="center" vertical="center"/>
    </xf>
    <xf numFmtId="0" fontId="70" fillId="0" borderId="237" xfId="0" applyNumberFormat="1" applyFont="1" applyFill="1" applyBorder="1" applyAlignment="1">
      <alignment horizontal="center" vertical="center" wrapText="1"/>
    </xf>
    <xf numFmtId="0" fontId="70" fillId="0" borderId="238" xfId="0" applyNumberFormat="1" applyFont="1" applyFill="1" applyBorder="1" applyAlignment="1">
      <alignment horizontal="center" vertical="center"/>
    </xf>
    <xf numFmtId="0" fontId="70" fillId="0" borderId="239" xfId="0" applyNumberFormat="1" applyFont="1" applyFill="1" applyBorder="1" applyAlignment="1">
      <alignment horizontal="center" vertical="center"/>
    </xf>
    <xf numFmtId="0" fontId="70" fillId="0" borderId="240" xfId="0" applyNumberFormat="1" applyFont="1" applyFill="1" applyBorder="1" applyAlignment="1">
      <alignment horizontal="center" vertical="center"/>
    </xf>
    <xf numFmtId="0" fontId="70" fillId="0" borderId="241" xfId="0" applyNumberFormat="1" applyFont="1" applyFill="1" applyBorder="1" applyAlignment="1">
      <alignment horizontal="center" vertical="center"/>
    </xf>
    <xf numFmtId="0" fontId="70" fillId="0" borderId="130" xfId="0" applyNumberFormat="1" applyFont="1" applyFill="1" applyBorder="1" applyAlignment="1">
      <alignment horizontal="center" vertical="center"/>
    </xf>
    <xf numFmtId="0" fontId="70" fillId="0" borderId="239" xfId="0" applyNumberFormat="1" applyFont="1" applyFill="1" applyBorder="1" applyAlignment="1">
      <alignment horizontal="center" vertical="center" wrapText="1"/>
    </xf>
    <xf numFmtId="0" fontId="70" fillId="0" borderId="240" xfId="0" applyNumberFormat="1" applyFont="1" applyFill="1" applyBorder="1" applyAlignment="1">
      <alignment horizontal="center" vertical="center" wrapText="1"/>
    </xf>
    <xf numFmtId="49" fontId="70" fillId="0" borderId="240" xfId="0" applyNumberFormat="1" applyFont="1" applyFill="1" applyBorder="1" applyAlignment="1">
      <alignment horizontal="center"/>
    </xf>
    <xf numFmtId="0" fontId="70" fillId="0" borderId="241" xfId="0" applyNumberFormat="1" applyFont="1" applyFill="1" applyBorder="1" applyAlignment="1">
      <alignment horizontal="center" vertical="center" wrapText="1"/>
    </xf>
    <xf numFmtId="0" fontId="70" fillId="0" borderId="237" xfId="0" applyNumberFormat="1" applyFont="1" applyFill="1" applyBorder="1" applyAlignment="1">
      <alignment horizontal="center" vertical="center"/>
    </xf>
    <xf numFmtId="0" fontId="67" fillId="0" borderId="118" xfId="33" applyNumberFormat="1" applyFont="1" applyFill="1" applyBorder="1" applyAlignment="1">
      <alignment horizontal="center" vertical="center"/>
      <protection/>
    </xf>
    <xf numFmtId="49" fontId="94" fillId="0" borderId="0" xfId="33" applyNumberFormat="1" applyFont="1" applyFill="1" applyBorder="1" applyAlignment="1" applyProtection="1">
      <alignment horizontal="left" vertical="center"/>
      <protection/>
    </xf>
    <xf numFmtId="0" fontId="37" fillId="0" borderId="242" xfId="0" applyNumberFormat="1" applyFont="1" applyFill="1" applyBorder="1" applyAlignment="1">
      <alignment horizontal="center" vertical="center"/>
    </xf>
    <xf numFmtId="0" fontId="37" fillId="0" borderId="13" xfId="0" applyNumberFormat="1" applyFont="1" applyFill="1" applyBorder="1" applyAlignment="1">
      <alignment horizontal="center" vertical="center"/>
    </xf>
    <xf numFmtId="0" fontId="37" fillId="0" borderId="40" xfId="0" applyNumberFormat="1" applyFont="1" applyFill="1" applyBorder="1" applyAlignment="1">
      <alignment horizontal="center" vertical="center"/>
    </xf>
    <xf numFmtId="0" fontId="35" fillId="0" borderId="142" xfId="0" applyNumberFormat="1" applyFont="1" applyBorder="1" applyAlignment="1">
      <alignment horizontal="center" vertical="center" wrapText="1"/>
    </xf>
    <xf numFmtId="0" fontId="35" fillId="0" borderId="85" xfId="0" applyNumberFormat="1" applyFont="1" applyBorder="1" applyAlignment="1">
      <alignment horizontal="center" vertical="center" wrapText="1"/>
    </xf>
    <xf numFmtId="0" fontId="35" fillId="0" borderId="175" xfId="0" applyNumberFormat="1" applyFont="1" applyBorder="1" applyAlignment="1">
      <alignment horizontal="center" vertical="center" wrapText="1"/>
    </xf>
    <xf numFmtId="0" fontId="35" fillId="0" borderId="139" xfId="0" applyNumberFormat="1" applyFont="1" applyBorder="1" applyAlignment="1">
      <alignment horizontal="center" vertical="center" wrapText="1"/>
    </xf>
    <xf numFmtId="0" fontId="35" fillId="0" borderId="243" xfId="0" applyNumberFormat="1" applyFont="1" applyBorder="1" applyAlignment="1">
      <alignment horizontal="center" vertical="center" wrapText="1"/>
    </xf>
    <xf numFmtId="0" fontId="35" fillId="0" borderId="244" xfId="0" applyNumberFormat="1" applyFont="1" applyBorder="1" applyAlignment="1">
      <alignment horizontal="center" vertical="center" wrapText="1"/>
    </xf>
    <xf numFmtId="0" fontId="35" fillId="0" borderId="245" xfId="0" applyNumberFormat="1" applyFont="1" applyBorder="1" applyAlignment="1">
      <alignment horizontal="center" vertical="center" wrapText="1"/>
    </xf>
    <xf numFmtId="0" fontId="35" fillId="0" borderId="84" xfId="0" applyNumberFormat="1" applyFont="1" applyBorder="1" applyAlignment="1">
      <alignment horizontal="center" vertical="center" wrapText="1"/>
    </xf>
    <xf numFmtId="0" fontId="35" fillId="0" borderId="134" xfId="0" applyNumberFormat="1" applyFont="1" applyBorder="1" applyAlignment="1">
      <alignment horizontal="center" vertical="center" wrapText="1"/>
    </xf>
    <xf numFmtId="0" fontId="4" fillId="0" borderId="246" xfId="33" applyFont="1" applyFill="1" applyBorder="1" applyAlignment="1">
      <alignment horizontal="center" vertical="center" wrapText="1"/>
      <protection/>
    </xf>
    <xf numFmtId="0" fontId="4" fillId="0" borderId="118" xfId="33" applyFont="1" applyFill="1" applyBorder="1" applyAlignment="1">
      <alignment horizontal="center" vertical="center" wrapText="1"/>
      <protection/>
    </xf>
    <xf numFmtId="0" fontId="4" fillId="0" borderId="247" xfId="33" applyFont="1" applyFill="1" applyBorder="1" applyAlignment="1">
      <alignment horizontal="center" vertical="center" wrapText="1"/>
      <protection/>
    </xf>
    <xf numFmtId="49" fontId="35" fillId="0" borderId="31" xfId="33" applyNumberFormat="1" applyFont="1" applyFill="1" applyBorder="1" applyAlignment="1">
      <alignment horizontal="center" vertical="center" wrapText="1"/>
      <protection/>
    </xf>
    <xf numFmtId="0" fontId="37" fillId="0" borderId="55" xfId="33" applyNumberFormat="1" applyFont="1" applyFill="1" applyBorder="1" applyAlignment="1">
      <alignment horizontal="center" vertical="center" wrapText="1"/>
      <protection/>
    </xf>
    <xf numFmtId="1" fontId="37" fillId="0" borderId="79" xfId="33" applyNumberFormat="1" applyFont="1" applyFill="1" applyBorder="1" applyAlignment="1">
      <alignment horizontal="center" vertical="center" shrinkToFit="1"/>
      <protection/>
    </xf>
    <xf numFmtId="1" fontId="37" fillId="0" borderId="248" xfId="33" applyNumberFormat="1" applyFont="1" applyFill="1" applyBorder="1" applyAlignment="1">
      <alignment horizontal="center" vertical="center" shrinkToFit="1"/>
      <protection/>
    </xf>
    <xf numFmtId="0" fontId="35" fillId="0" borderId="249" xfId="0" applyNumberFormat="1" applyFont="1" applyBorder="1" applyAlignment="1">
      <alignment horizontal="center" vertical="center" wrapText="1"/>
    </xf>
    <xf numFmtId="0" fontId="37" fillId="0" borderId="250" xfId="33" applyNumberFormat="1" applyFont="1" applyFill="1" applyBorder="1" applyAlignment="1">
      <alignment horizontal="center" vertical="center" wrapText="1" shrinkToFit="1"/>
      <protection/>
    </xf>
    <xf numFmtId="0" fontId="35" fillId="0" borderId="131" xfId="0" applyNumberFormat="1" applyFont="1" applyBorder="1" applyAlignment="1">
      <alignment horizontal="center" vertical="center" wrapText="1"/>
    </xf>
    <xf numFmtId="0" fontId="35" fillId="0" borderId="132" xfId="0" applyNumberFormat="1" applyFont="1" applyBorder="1" applyAlignment="1">
      <alignment horizontal="center" vertical="center" wrapText="1"/>
    </xf>
    <xf numFmtId="0" fontId="4" fillId="0" borderId="80" xfId="33" applyFont="1" applyFill="1" applyBorder="1" applyAlignment="1">
      <alignment horizontal="center" vertical="center"/>
      <protection/>
    </xf>
    <xf numFmtId="49" fontId="42" fillId="0" borderId="133" xfId="33" applyNumberFormat="1" applyFont="1" applyFill="1" applyBorder="1" applyAlignment="1">
      <alignment horizontal="left" vertical="center" wrapText="1"/>
      <protection/>
    </xf>
    <xf numFmtId="0" fontId="35" fillId="0" borderId="203" xfId="33" applyFont="1" applyFill="1" applyBorder="1" applyAlignment="1" applyProtection="1">
      <alignment horizontal="center" vertical="center" wrapText="1"/>
      <protection/>
    </xf>
    <xf numFmtId="0" fontId="35" fillId="0" borderId="63" xfId="33" applyFont="1" applyFill="1" applyBorder="1" applyAlignment="1" applyProtection="1">
      <alignment horizontal="center" vertical="center" wrapText="1"/>
      <protection/>
    </xf>
    <xf numFmtId="0" fontId="37" fillId="0" borderId="203" xfId="33" applyFont="1" applyFill="1" applyBorder="1" applyAlignment="1" applyProtection="1">
      <alignment horizontal="center" vertical="center" wrapText="1"/>
      <protection/>
    </xf>
    <xf numFmtId="0" fontId="37" fillId="0" borderId="63" xfId="33" applyFont="1" applyFill="1" applyBorder="1" applyAlignment="1" applyProtection="1">
      <alignment horizontal="center" vertical="center" wrapText="1"/>
      <protection/>
    </xf>
    <xf numFmtId="0" fontId="35" fillId="0" borderId="251" xfId="33" applyFont="1" applyFill="1" applyBorder="1" applyAlignment="1">
      <alignment horizontal="center" vertical="center"/>
      <protection/>
    </xf>
    <xf numFmtId="0" fontId="40" fillId="0" borderId="236" xfId="33" applyNumberFormat="1" applyFont="1" applyFill="1" applyBorder="1" applyAlignment="1">
      <alignment horizontal="center" vertical="center"/>
      <protection/>
    </xf>
    <xf numFmtId="0" fontId="37" fillId="0" borderId="198" xfId="33" applyFont="1" applyFill="1" applyBorder="1" applyAlignment="1" applyProtection="1">
      <alignment horizontal="center" vertical="center" wrapText="1"/>
      <protection/>
    </xf>
    <xf numFmtId="0" fontId="37" fillId="0" borderId="164" xfId="33" applyFont="1" applyFill="1" applyBorder="1" applyAlignment="1" applyProtection="1">
      <alignment horizontal="center" vertical="center" wrapText="1"/>
      <protection/>
    </xf>
    <xf numFmtId="0" fontId="35" fillId="0" borderId="140" xfId="33" applyFont="1" applyFill="1" applyBorder="1" applyAlignment="1" applyProtection="1">
      <alignment horizontal="center" vertical="center" wrapText="1"/>
      <protection/>
    </xf>
    <xf numFmtId="0" fontId="35" fillId="0" borderId="143" xfId="33" applyFont="1" applyFill="1" applyBorder="1" applyAlignment="1" applyProtection="1">
      <alignment horizontal="center" vertical="center" wrapText="1"/>
      <protection/>
    </xf>
    <xf numFmtId="49" fontId="27" fillId="0" borderId="252" xfId="0" applyNumberFormat="1" applyFont="1" applyFill="1" applyBorder="1" applyAlignment="1">
      <alignment horizontal="left" vertical="center" wrapText="1"/>
    </xf>
    <xf numFmtId="49" fontId="27" fillId="0" borderId="253" xfId="0" applyNumberFormat="1" applyFont="1" applyFill="1" applyBorder="1" applyAlignment="1">
      <alignment horizontal="left" vertical="center" wrapText="1"/>
    </xf>
    <xf numFmtId="0" fontId="96" fillId="0" borderId="254" xfId="0" applyFont="1" applyFill="1" applyBorder="1" applyAlignment="1">
      <alignment horizontal="center" vertical="center" wrapText="1"/>
    </xf>
    <xf numFmtId="49" fontId="39" fillId="0" borderId="157" xfId="0" applyNumberFormat="1" applyFont="1" applyFill="1" applyBorder="1" applyAlignment="1">
      <alignment horizontal="center" vertical="center" wrapText="1"/>
    </xf>
    <xf numFmtId="49" fontId="39" fillId="0" borderId="80" xfId="0" applyNumberFormat="1" applyFont="1" applyFill="1" applyBorder="1" applyAlignment="1">
      <alignment horizontal="center" vertical="center" wrapText="1"/>
    </xf>
    <xf numFmtId="0" fontId="37" fillId="0" borderId="108" xfId="33" applyFont="1" applyFill="1" applyBorder="1" applyAlignment="1" applyProtection="1">
      <alignment horizontal="center" vertical="center" wrapText="1"/>
      <protection/>
    </xf>
    <xf numFmtId="0" fontId="37" fillId="0" borderId="200" xfId="33" applyFont="1" applyFill="1" applyBorder="1" applyAlignment="1" applyProtection="1">
      <alignment horizontal="center" vertical="center" wrapText="1"/>
      <protection/>
    </xf>
    <xf numFmtId="0" fontId="37" fillId="0" borderId="255" xfId="33" applyFont="1" applyFill="1" applyBorder="1" applyAlignment="1" applyProtection="1">
      <alignment horizontal="center" vertical="center" wrapText="1"/>
      <protection/>
    </xf>
    <xf numFmtId="0" fontId="37" fillId="0" borderId="199" xfId="33" applyFont="1" applyFill="1" applyBorder="1" applyAlignment="1" applyProtection="1">
      <alignment horizontal="center" vertical="center" wrapText="1"/>
      <protection/>
    </xf>
    <xf numFmtId="49" fontId="27" fillId="0" borderId="128" xfId="33" applyNumberFormat="1" applyFont="1" applyFill="1" applyBorder="1" applyAlignment="1">
      <alignment horizontal="left" vertical="center" wrapText="1"/>
      <protection/>
    </xf>
    <xf numFmtId="49" fontId="27" fillId="0" borderId="41" xfId="33" applyNumberFormat="1" applyFont="1" applyFill="1" applyBorder="1" applyAlignment="1">
      <alignment horizontal="left" vertical="center" wrapText="1"/>
      <protection/>
    </xf>
    <xf numFmtId="49" fontId="42" fillId="0" borderId="142" xfId="33" applyNumberFormat="1" applyFont="1" applyFill="1" applyBorder="1" applyAlignment="1">
      <alignment horizontal="left" vertical="center" wrapText="1"/>
      <protection/>
    </xf>
    <xf numFmtId="49" fontId="4" fillId="0" borderId="84" xfId="0" applyNumberFormat="1" applyFont="1" applyFill="1" applyBorder="1" applyAlignment="1">
      <alignment horizontal="center" vertical="center" wrapText="1"/>
    </xf>
    <xf numFmtId="49" fontId="4" fillId="0" borderId="134" xfId="0" applyNumberFormat="1" applyFont="1" applyFill="1" applyBorder="1" applyAlignment="1">
      <alignment horizontal="center" vertical="center" wrapText="1"/>
    </xf>
    <xf numFmtId="49" fontId="4" fillId="0" borderId="135" xfId="0" applyNumberFormat="1" applyFont="1" applyFill="1" applyBorder="1" applyAlignment="1">
      <alignment horizontal="center" vertical="center" wrapText="1"/>
    </xf>
    <xf numFmtId="49" fontId="4" fillId="0" borderId="137" xfId="0" applyNumberFormat="1" applyFont="1" applyFill="1" applyBorder="1" applyAlignment="1">
      <alignment horizontal="center" vertical="center" wrapText="1"/>
    </xf>
    <xf numFmtId="49" fontId="39" fillId="0" borderId="142" xfId="33" applyNumberFormat="1" applyFont="1" applyFill="1" applyBorder="1" applyAlignment="1">
      <alignment horizontal="center" vertical="center" wrapText="1"/>
      <protection/>
    </xf>
    <xf numFmtId="49" fontId="39" fillId="0" borderId="134" xfId="33" applyNumberFormat="1" applyFont="1" applyFill="1" applyBorder="1" applyAlignment="1">
      <alignment horizontal="center" vertical="center" wrapText="1"/>
      <protection/>
    </xf>
    <xf numFmtId="0" fontId="67" fillId="0" borderId="256" xfId="33" applyNumberFormat="1" applyFont="1" applyFill="1" applyBorder="1" applyAlignment="1">
      <alignment horizontal="center" vertical="center" wrapText="1"/>
      <protection/>
    </xf>
    <xf numFmtId="0" fontId="67" fillId="0" borderId="11" xfId="33" applyNumberFormat="1" applyFont="1" applyFill="1" applyBorder="1" applyAlignment="1">
      <alignment horizontal="center" vertical="center"/>
      <protection/>
    </xf>
    <xf numFmtId="1" fontId="67" fillId="0" borderId="11" xfId="33" applyNumberFormat="1" applyFont="1" applyFill="1" applyBorder="1" applyAlignment="1">
      <alignment horizontal="center" vertical="center" wrapText="1"/>
      <protection/>
    </xf>
    <xf numFmtId="188" fontId="67" fillId="0" borderId="11" xfId="33" applyNumberFormat="1" applyFont="1" applyFill="1" applyBorder="1" applyAlignment="1">
      <alignment horizontal="center" vertical="center" wrapText="1"/>
      <protection/>
    </xf>
    <xf numFmtId="0" fontId="67" fillId="0" borderId="257" xfId="33" applyNumberFormat="1" applyFont="1" applyFill="1" applyBorder="1" applyAlignment="1">
      <alignment horizontal="center" vertical="center" wrapText="1"/>
      <protection/>
    </xf>
    <xf numFmtId="0" fontId="67" fillId="0" borderId="97" xfId="33" applyNumberFormat="1" applyFont="1" applyFill="1" applyBorder="1" applyAlignment="1">
      <alignment horizontal="center" vertical="center"/>
      <protection/>
    </xf>
    <xf numFmtId="0" fontId="69" fillId="0" borderId="123" xfId="33" applyFont="1" applyFill="1" applyBorder="1" applyAlignment="1">
      <alignment/>
      <protection/>
    </xf>
    <xf numFmtId="49" fontId="27" fillId="0" borderId="158" xfId="33" applyNumberFormat="1" applyFont="1" applyFill="1" applyBorder="1" applyAlignment="1">
      <alignment horizontal="left" vertical="center" wrapText="1"/>
      <protection/>
    </xf>
    <xf numFmtId="49" fontId="27" fillId="0" borderId="197" xfId="33" applyNumberFormat="1" applyFont="1" applyFill="1" applyBorder="1" applyAlignment="1">
      <alignment horizontal="left" vertical="center" wrapText="1"/>
      <protection/>
    </xf>
    <xf numFmtId="0" fontId="37" fillId="0" borderId="135" xfId="33" applyFont="1" applyFill="1" applyBorder="1" applyAlignment="1" applyProtection="1">
      <alignment horizontal="center" vertical="center" wrapText="1"/>
      <protection/>
    </xf>
    <xf numFmtId="0" fontId="37" fillId="0" borderId="137" xfId="33" applyFont="1" applyFill="1" applyBorder="1" applyAlignment="1" applyProtection="1">
      <alignment horizontal="center" vertical="center" wrapText="1"/>
      <protection/>
    </xf>
    <xf numFmtId="0" fontId="67" fillId="0" borderId="257" xfId="33" applyNumberFormat="1" applyFont="1" applyFill="1" applyBorder="1" applyAlignment="1">
      <alignment horizontal="center" vertical="center"/>
      <protection/>
    </xf>
    <xf numFmtId="0" fontId="35" fillId="0" borderId="108" xfId="33" applyFont="1" applyFill="1" applyBorder="1" applyAlignment="1" applyProtection="1">
      <alignment horizontal="center" vertical="center" wrapText="1"/>
      <protection/>
    </xf>
    <xf numFmtId="0" fontId="35" fillId="0" borderId="198" xfId="33" applyFont="1" applyFill="1" applyBorder="1" applyAlignment="1" applyProtection="1">
      <alignment horizontal="center" vertical="center" wrapText="1"/>
      <protection/>
    </xf>
    <xf numFmtId="0" fontId="35" fillId="0" borderId="164" xfId="33" applyFont="1" applyFill="1" applyBorder="1" applyAlignment="1" applyProtection="1">
      <alignment horizontal="center" vertical="center" wrapText="1"/>
      <protection/>
    </xf>
    <xf numFmtId="0" fontId="35" fillId="0" borderId="200" xfId="33" applyFont="1" applyFill="1" applyBorder="1" applyAlignment="1" applyProtection="1">
      <alignment horizontal="center" vertical="center" wrapText="1"/>
      <protection/>
    </xf>
    <xf numFmtId="0" fontId="35" fillId="0" borderId="255" xfId="33" applyFont="1" applyFill="1" applyBorder="1" applyAlignment="1" applyProtection="1">
      <alignment horizontal="center" vertical="center" wrapText="1"/>
      <protection/>
    </xf>
    <xf numFmtId="0" fontId="35" fillId="0" borderId="199" xfId="33" applyFont="1" applyFill="1" applyBorder="1" applyAlignment="1" applyProtection="1">
      <alignment horizontal="center" vertical="center" wrapText="1"/>
      <protection/>
    </xf>
    <xf numFmtId="0" fontId="67" fillId="0" borderId="84" xfId="33" applyFont="1" applyFill="1" applyBorder="1" applyAlignment="1">
      <alignment horizontal="center" vertical="center"/>
      <protection/>
    </xf>
    <xf numFmtId="0" fontId="77" fillId="0" borderId="85" xfId="33" applyFont="1" applyFill="1" applyBorder="1" applyAlignment="1">
      <alignment horizontal="center" vertical="center"/>
      <protection/>
    </xf>
    <xf numFmtId="0" fontId="77" fillId="0" borderId="84" xfId="33" applyFont="1" applyFill="1" applyBorder="1" applyAlignment="1">
      <alignment horizontal="center" vertical="center"/>
      <protection/>
    </xf>
    <xf numFmtId="0" fontId="77" fillId="0" borderId="258" xfId="33" applyFont="1" applyFill="1" applyBorder="1" applyAlignment="1">
      <alignment horizontal="center" vertical="center"/>
      <protection/>
    </xf>
    <xf numFmtId="0" fontId="77" fillId="0" borderId="259" xfId="33" applyFont="1" applyFill="1" applyBorder="1" applyAlignment="1">
      <alignment horizontal="center" vertical="center"/>
      <protection/>
    </xf>
    <xf numFmtId="0" fontId="77" fillId="0" borderId="67" xfId="33" applyFont="1" applyFill="1" applyBorder="1" applyAlignment="1">
      <alignment horizontal="center" vertical="center"/>
      <protection/>
    </xf>
    <xf numFmtId="0" fontId="37" fillId="0" borderId="82" xfId="33" applyNumberFormat="1" applyFont="1" applyFill="1" applyBorder="1" applyAlignment="1">
      <alignment horizontal="center" vertical="center" wrapText="1"/>
      <protection/>
    </xf>
    <xf numFmtId="188" fontId="37" fillId="0" borderId="25" xfId="33" applyNumberFormat="1" applyFont="1" applyFill="1" applyBorder="1" applyAlignment="1">
      <alignment horizontal="center" vertical="center" wrapText="1" shrinkToFit="1"/>
      <protection/>
    </xf>
    <xf numFmtId="188" fontId="37" fillId="0" borderId="33" xfId="33" applyNumberFormat="1" applyFont="1" applyFill="1" applyBorder="1" applyAlignment="1">
      <alignment horizontal="center" vertical="center" shrinkToFit="1"/>
      <protection/>
    </xf>
    <xf numFmtId="0" fontId="4" fillId="0" borderId="143" xfId="33" applyFont="1" applyFill="1" applyBorder="1" applyAlignment="1">
      <alignment horizontal="center" vertical="center"/>
      <protection/>
    </xf>
    <xf numFmtId="0" fontId="4" fillId="0" borderId="108" xfId="33" applyFont="1" applyFill="1" applyBorder="1" applyAlignment="1">
      <alignment horizontal="center" vertical="center"/>
      <protection/>
    </xf>
    <xf numFmtId="0" fontId="4" fillId="0" borderId="140" xfId="33" applyFont="1" applyFill="1" applyBorder="1" applyAlignment="1">
      <alignment horizontal="center" vertical="center"/>
      <protection/>
    </xf>
    <xf numFmtId="0" fontId="4" fillId="0" borderId="255" xfId="33" applyFont="1" applyFill="1" applyBorder="1" applyAlignment="1">
      <alignment horizontal="center" vertical="center"/>
      <protection/>
    </xf>
    <xf numFmtId="49" fontId="12" fillId="0" borderId="134" xfId="33" applyNumberFormat="1" applyFont="1" applyFill="1" applyBorder="1" applyAlignment="1">
      <alignment horizontal="left" vertical="center" wrapText="1"/>
      <protection/>
    </xf>
    <xf numFmtId="49" fontId="12" fillId="0" borderId="84" xfId="33" applyNumberFormat="1" applyFont="1" applyFill="1" applyBorder="1" applyAlignment="1">
      <alignment horizontal="center" vertical="center" wrapText="1"/>
      <protection/>
    </xf>
    <xf numFmtId="49" fontId="27" fillId="0" borderId="63" xfId="33" applyNumberFormat="1" applyFont="1" applyFill="1" applyBorder="1" applyAlignment="1">
      <alignment horizontal="left" vertical="center" wrapText="1"/>
      <protection/>
    </xf>
    <xf numFmtId="49" fontId="27" fillId="0" borderId="131" xfId="33" applyNumberFormat="1" applyFont="1" applyFill="1" applyBorder="1" applyAlignment="1">
      <alignment horizontal="left" vertical="center" wrapText="1"/>
      <protection/>
    </xf>
    <xf numFmtId="0" fontId="42" fillId="0" borderId="78" xfId="33" applyNumberFormat="1" applyFont="1" applyFill="1" applyBorder="1" applyAlignment="1">
      <alignment horizontal="center" vertical="center"/>
      <protection/>
    </xf>
    <xf numFmtId="0" fontId="35" fillId="0" borderId="22" xfId="33" applyNumberFormat="1" applyFont="1" applyFill="1" applyBorder="1" applyAlignment="1">
      <alignment horizontal="center" vertical="center"/>
      <protection/>
    </xf>
    <xf numFmtId="0" fontId="35" fillId="0" borderId="90" xfId="33" applyNumberFormat="1" applyFont="1" applyFill="1" applyBorder="1" applyAlignment="1">
      <alignment horizontal="center" vertical="center"/>
      <protection/>
    </xf>
    <xf numFmtId="0" fontId="35" fillId="0" borderId="44" xfId="33" applyNumberFormat="1" applyFont="1" applyFill="1" applyBorder="1" applyAlignment="1">
      <alignment horizontal="center" vertical="center"/>
      <protection/>
    </xf>
    <xf numFmtId="0" fontId="35" fillId="0" borderId="36" xfId="33" applyNumberFormat="1" applyFont="1" applyFill="1" applyBorder="1" applyAlignment="1">
      <alignment horizontal="center" vertical="center"/>
      <protection/>
    </xf>
    <xf numFmtId="0" fontId="35" fillId="0" borderId="37" xfId="33" applyNumberFormat="1" applyFont="1" applyFill="1" applyBorder="1" applyAlignment="1">
      <alignment horizontal="center" vertical="center"/>
      <protection/>
    </xf>
    <xf numFmtId="0" fontId="35" fillId="0" borderId="199" xfId="33" applyNumberFormat="1" applyFont="1" applyFill="1" applyBorder="1" applyAlignment="1">
      <alignment horizontal="center" vertical="center"/>
      <protection/>
    </xf>
    <xf numFmtId="0" fontId="35" fillId="0" borderId="44" xfId="33" applyNumberFormat="1" applyFont="1" applyFill="1" applyBorder="1" applyAlignment="1">
      <alignment horizontal="center" vertical="center" wrapText="1"/>
      <protection/>
    </xf>
    <xf numFmtId="0" fontId="35" fillId="0" borderId="67" xfId="33" applyNumberFormat="1" applyFont="1" applyFill="1" applyBorder="1" applyAlignment="1">
      <alignment horizontal="center" vertical="center"/>
      <protection/>
    </xf>
    <xf numFmtId="0" fontId="35" fillId="0" borderId="68" xfId="33" applyNumberFormat="1" applyFont="1" applyFill="1" applyBorder="1" applyAlignment="1">
      <alignment horizontal="center" vertical="center"/>
      <protection/>
    </xf>
    <xf numFmtId="0" fontId="35" fillId="0" borderId="260" xfId="33" applyNumberFormat="1" applyFont="1" applyFill="1" applyBorder="1" applyAlignment="1">
      <alignment horizontal="center" vertical="center"/>
      <protection/>
    </xf>
    <xf numFmtId="0" fontId="35" fillId="0" borderId="198" xfId="33" applyNumberFormat="1" applyFont="1" applyFill="1" applyBorder="1" applyAlignment="1">
      <alignment horizontal="center" vertical="center"/>
      <protection/>
    </xf>
    <xf numFmtId="0" fontId="35" fillId="0" borderId="261" xfId="33" applyNumberFormat="1" applyFont="1" applyFill="1" applyBorder="1" applyAlignment="1">
      <alignment horizontal="center" vertical="center"/>
      <protection/>
    </xf>
    <xf numFmtId="0" fontId="35" fillId="0" borderId="262" xfId="33" applyNumberFormat="1" applyFont="1" applyFill="1" applyBorder="1" applyAlignment="1">
      <alignment horizontal="center" vertical="center"/>
      <protection/>
    </xf>
    <xf numFmtId="0" fontId="35" fillId="0" borderId="263" xfId="33" applyNumberFormat="1" applyFont="1" applyFill="1" applyBorder="1" applyAlignment="1">
      <alignment horizontal="center" vertical="center"/>
      <protection/>
    </xf>
    <xf numFmtId="0" fontId="35" fillId="0" borderId="10" xfId="33" applyNumberFormat="1" applyFont="1" applyFill="1" applyBorder="1" applyAlignment="1">
      <alignment horizontal="center" vertical="center"/>
      <protection/>
    </xf>
    <xf numFmtId="0" fontId="35" fillId="0" borderId="38" xfId="33" applyNumberFormat="1" applyFont="1" applyFill="1" applyBorder="1" applyAlignment="1">
      <alignment horizontal="center" vertical="center"/>
      <protection/>
    </xf>
    <xf numFmtId="0" fontId="4" fillId="0" borderId="63" xfId="33" applyFont="1" applyFill="1" applyBorder="1" applyAlignment="1">
      <alignment horizontal="center" vertical="center"/>
      <protection/>
    </xf>
    <xf numFmtId="0" fontId="4" fillId="0" borderId="198" xfId="33" applyFont="1" applyFill="1" applyBorder="1" applyAlignment="1">
      <alignment horizontal="center" vertical="center"/>
      <protection/>
    </xf>
    <xf numFmtId="0" fontId="4" fillId="0" borderId="164" xfId="33" applyFont="1" applyFill="1" applyBorder="1" applyAlignment="1">
      <alignment horizontal="center" vertical="center"/>
      <protection/>
    </xf>
    <xf numFmtId="0" fontId="4" fillId="0" borderId="200" xfId="33" applyFont="1" applyFill="1" applyBorder="1" applyAlignment="1">
      <alignment horizontal="center" vertical="center"/>
      <protection/>
    </xf>
    <xf numFmtId="0" fontId="4" fillId="0" borderId="199" xfId="33" applyFont="1" applyFill="1" applyBorder="1" applyAlignment="1">
      <alignment horizontal="center" vertical="center"/>
      <protection/>
    </xf>
    <xf numFmtId="49" fontId="4" fillId="0" borderId="56" xfId="33" applyNumberFormat="1" applyFont="1" applyFill="1" applyBorder="1" applyAlignment="1">
      <alignment horizontal="left" vertical="center" wrapText="1"/>
      <protection/>
    </xf>
    <xf numFmtId="0" fontId="35" fillId="0" borderId="264" xfId="0" applyNumberFormat="1" applyFont="1" applyBorder="1" applyAlignment="1">
      <alignment horizontal="center" vertical="center" wrapText="1"/>
    </xf>
    <xf numFmtId="0" fontId="35" fillId="0" borderId="141" xfId="33" applyNumberFormat="1" applyFont="1" applyFill="1" applyBorder="1" applyAlignment="1">
      <alignment horizontal="center" vertical="center"/>
      <protection/>
    </xf>
    <xf numFmtId="0" fontId="35" fillId="0" borderId="133" xfId="33" applyNumberFormat="1" applyFont="1" applyFill="1" applyBorder="1" applyAlignment="1">
      <alignment horizontal="center" vertical="center"/>
      <protection/>
    </xf>
    <xf numFmtId="0" fontId="40" fillId="0" borderId="164" xfId="33" applyNumberFormat="1" applyFont="1" applyFill="1" applyBorder="1" applyAlignment="1">
      <alignment horizontal="center" vertical="center"/>
      <protection/>
    </xf>
    <xf numFmtId="0" fontId="4" fillId="0" borderId="53" xfId="33" applyFont="1" applyFill="1" applyBorder="1" applyAlignment="1">
      <alignment horizontal="center" vertical="center"/>
      <protection/>
    </xf>
    <xf numFmtId="0" fontId="35" fillId="0" borderId="185" xfId="33" applyNumberFormat="1" applyFont="1" applyFill="1" applyBorder="1" applyAlignment="1">
      <alignment horizontal="center" vertical="center"/>
      <protection/>
    </xf>
    <xf numFmtId="0" fontId="0" fillId="0" borderId="253" xfId="0" applyBorder="1" applyAlignment="1">
      <alignment horizontal="left" vertical="center" wrapText="1"/>
    </xf>
    <xf numFmtId="49" fontId="42" fillId="0" borderId="141" xfId="33" applyNumberFormat="1" applyFont="1" applyFill="1" applyBorder="1" applyAlignment="1">
      <alignment horizontal="center" vertical="center" wrapText="1"/>
      <protection/>
    </xf>
    <xf numFmtId="0" fontId="100" fillId="0" borderId="196" xfId="0" applyFont="1" applyBorder="1" applyAlignment="1">
      <alignment horizontal="center" vertical="center" wrapText="1"/>
    </xf>
    <xf numFmtId="0" fontId="4" fillId="0" borderId="32" xfId="33" applyFont="1" applyFill="1" applyBorder="1" applyAlignment="1">
      <alignment horizontal="center" vertical="center"/>
      <protection/>
    </xf>
    <xf numFmtId="49" fontId="4" fillId="0" borderId="43" xfId="33" applyNumberFormat="1" applyFont="1" applyFill="1" applyBorder="1" applyAlignment="1">
      <alignment horizontal="center" vertical="center" wrapText="1"/>
      <protection/>
    </xf>
    <xf numFmtId="49" fontId="42" fillId="0" borderId="265" xfId="33" applyNumberFormat="1" applyFont="1" applyFill="1" applyBorder="1" applyAlignment="1">
      <alignment horizontal="left" vertical="center" wrapText="1"/>
      <protection/>
    </xf>
    <xf numFmtId="49" fontId="42" fillId="0" borderId="159" xfId="33" applyNumberFormat="1" applyFont="1" applyFill="1" applyBorder="1" applyAlignment="1">
      <alignment horizontal="left" vertical="center" wrapText="1"/>
      <protection/>
    </xf>
    <xf numFmtId="0" fontId="0" fillId="0" borderId="135" xfId="0" applyBorder="1" applyAlignment="1">
      <alignment horizontal="left" vertical="center" wrapText="1"/>
    </xf>
    <xf numFmtId="0" fontId="0" fillId="0" borderId="137" xfId="0" applyBorder="1" applyAlignment="1">
      <alignment horizontal="left" vertical="center" wrapText="1"/>
    </xf>
    <xf numFmtId="0" fontId="0" fillId="0" borderId="81" xfId="0" applyBorder="1" applyAlignment="1">
      <alignment horizontal="center" vertical="center"/>
    </xf>
    <xf numFmtId="0" fontId="4" fillId="0" borderId="81" xfId="33" applyFont="1" applyFill="1" applyBorder="1" applyAlignment="1">
      <alignment horizontal="center" vertical="center"/>
      <protection/>
    </xf>
    <xf numFmtId="0" fontId="4" fillId="0" borderId="91" xfId="33" applyFont="1" applyFill="1" applyBorder="1" applyAlignment="1">
      <alignment horizontal="center" vertical="center"/>
      <protection/>
    </xf>
    <xf numFmtId="49" fontId="39" fillId="0" borderId="197" xfId="0" applyNumberFormat="1" applyFont="1" applyFill="1" applyBorder="1" applyAlignment="1">
      <alignment horizontal="center" vertical="center" wrapText="1"/>
    </xf>
    <xf numFmtId="49" fontId="39" fillId="0" borderId="170" xfId="0" applyNumberFormat="1" applyFont="1" applyFill="1" applyBorder="1" applyAlignment="1">
      <alignment horizontal="center" vertical="center" wrapText="1"/>
    </xf>
    <xf numFmtId="0" fontId="17" fillId="0" borderId="0" xfId="55" applyFont="1" applyFill="1" applyBorder="1">
      <alignment/>
      <protection/>
    </xf>
    <xf numFmtId="0" fontId="50" fillId="0" borderId="0" xfId="55" applyFont="1" applyFill="1" applyBorder="1" applyAlignment="1">
      <alignment horizontal="left" vertical="top" wrapText="1"/>
      <protection/>
    </xf>
    <xf numFmtId="0" fontId="112" fillId="0" borderId="0" xfId="55" applyFont="1" applyFill="1" applyBorder="1" applyAlignment="1">
      <alignment vertical="center"/>
      <protection/>
    </xf>
    <xf numFmtId="0" fontId="2" fillId="0" borderId="0" xfId="55" applyFont="1" applyFill="1" applyBorder="1" applyAlignment="1">
      <alignment vertical="center" wrapText="1"/>
      <protection/>
    </xf>
    <xf numFmtId="0" fontId="13" fillId="0" borderId="0" xfId="55" applyFont="1" applyFill="1" applyAlignment="1">
      <alignment/>
      <protection/>
    </xf>
    <xf numFmtId="0" fontId="22" fillId="0" borderId="0" xfId="55" applyFont="1" applyFill="1" applyAlignment="1">
      <alignment horizontal="center" vertical="center"/>
      <protection/>
    </xf>
    <xf numFmtId="0" fontId="18" fillId="0" borderId="0" xfId="55" applyFont="1" applyFill="1" applyBorder="1" applyAlignment="1">
      <alignment horizontal="left" vertical="center"/>
      <protection/>
    </xf>
    <xf numFmtId="0" fontId="1" fillId="0" borderId="0" xfId="55" applyFill="1">
      <alignment/>
      <protection/>
    </xf>
    <xf numFmtId="0" fontId="2" fillId="0" borderId="0" xfId="55" applyFont="1" applyFill="1" applyBorder="1" applyAlignment="1">
      <alignment horizontal="left" vertical="center"/>
      <protection/>
    </xf>
    <xf numFmtId="0" fontId="9" fillId="0" borderId="0" xfId="55" applyFont="1" applyFill="1" applyBorder="1" applyAlignment="1">
      <alignment horizontal="left"/>
      <protection/>
    </xf>
    <xf numFmtId="0" fontId="22" fillId="0" borderId="0" xfId="55" applyFont="1" applyFill="1" applyBorder="1" applyAlignment="1">
      <alignment horizontal="center" vertical="center"/>
      <protection/>
    </xf>
    <xf numFmtId="0" fontId="113" fillId="0" borderId="266" xfId="55" applyFont="1" applyFill="1" applyBorder="1" applyAlignment="1">
      <alignment horizontal="left" vertical="center"/>
      <protection/>
    </xf>
    <xf numFmtId="0" fontId="114" fillId="0" borderId="266" xfId="55" applyFont="1" applyFill="1" applyBorder="1" applyAlignment="1">
      <alignment horizontal="left" vertical="center"/>
      <protection/>
    </xf>
    <xf numFmtId="0" fontId="115" fillId="0" borderId="266" xfId="55" applyFont="1" applyFill="1" applyBorder="1" applyAlignment="1">
      <alignment horizontal="left" vertical="center"/>
      <protection/>
    </xf>
    <xf numFmtId="0" fontId="85" fillId="0" borderId="266" xfId="55" applyFont="1" applyFill="1" applyBorder="1" applyAlignment="1">
      <alignment horizontal="left" vertical="center"/>
      <protection/>
    </xf>
    <xf numFmtId="0" fontId="116" fillId="0" borderId="0" xfId="55" applyFont="1" applyFill="1" applyBorder="1" applyAlignment="1">
      <alignment horizontal="left" vertical="center"/>
      <protection/>
    </xf>
    <xf numFmtId="0" fontId="117" fillId="0" borderId="0" xfId="55" applyFont="1" applyFill="1">
      <alignment/>
      <protection/>
    </xf>
    <xf numFmtId="0" fontId="2" fillId="0" borderId="0" xfId="55" applyFont="1" applyFill="1" applyAlignment="1">
      <alignment horizontal="left" vertical="center"/>
      <protection/>
    </xf>
    <xf numFmtId="0" fontId="3" fillId="0" borderId="0" xfId="55" applyFont="1" applyFill="1" applyBorder="1" applyAlignment="1">
      <alignment horizontal="left" vertical="center"/>
      <protection/>
    </xf>
    <xf numFmtId="0" fontId="118" fillId="0" borderId="0" xfId="55" applyFont="1" applyFill="1" applyBorder="1">
      <alignment/>
      <protection/>
    </xf>
    <xf numFmtId="0" fontId="2" fillId="0" borderId="0" xfId="55" applyFont="1" applyFill="1" applyBorder="1" applyAlignment="1">
      <alignment horizontal="left"/>
      <protection/>
    </xf>
    <xf numFmtId="0" fontId="13" fillId="0" borderId="0" xfId="55" applyFont="1" applyFill="1" applyBorder="1" applyAlignment="1">
      <alignment/>
      <protection/>
    </xf>
    <xf numFmtId="49" fontId="7" fillId="0" borderId="0" xfId="55" applyNumberFormat="1" applyFont="1" applyFill="1" applyBorder="1" applyAlignment="1">
      <alignment horizontal="center" vertical="center" wrapText="1"/>
      <protection/>
    </xf>
    <xf numFmtId="0" fontId="18" fillId="0" borderId="0" xfId="55" applyFont="1" applyFill="1" applyBorder="1" applyAlignment="1">
      <alignment horizontal="left" wrapText="1"/>
      <protection/>
    </xf>
    <xf numFmtId="0" fontId="10" fillId="0" borderId="123" xfId="55" applyFont="1" applyFill="1" applyBorder="1" applyAlignment="1">
      <alignment horizontal="left" vertical="center"/>
      <protection/>
    </xf>
    <xf numFmtId="0" fontId="113" fillId="0" borderId="123" xfId="55" applyFont="1" applyFill="1" applyBorder="1" applyAlignment="1">
      <alignment vertical="center"/>
      <protection/>
    </xf>
    <xf numFmtId="0" fontId="114" fillId="0" borderId="123" xfId="55" applyFont="1" applyFill="1" applyBorder="1" applyAlignment="1">
      <alignment horizontal="left" vertical="center"/>
      <protection/>
    </xf>
    <xf numFmtId="0" fontId="115" fillId="0" borderId="123" xfId="55" applyFont="1" applyFill="1" applyBorder="1" applyAlignment="1">
      <alignment horizontal="left" vertical="center"/>
      <protection/>
    </xf>
    <xf numFmtId="0" fontId="85" fillId="0" borderId="123" xfId="55" applyFont="1" applyFill="1" applyBorder="1" applyAlignment="1">
      <alignment horizontal="left" vertical="center"/>
      <protection/>
    </xf>
    <xf numFmtId="0" fontId="2" fillId="0" borderId="0" xfId="55" applyFont="1" applyFill="1" applyBorder="1" applyAlignment="1">
      <alignment horizontal="center" vertical="center"/>
      <protection/>
    </xf>
    <xf numFmtId="0" fontId="17" fillId="0" borderId="0" xfId="55" applyFont="1" applyFill="1" applyBorder="1" applyAlignment="1">
      <alignment horizontal="left" vertical="top" wrapText="1"/>
      <protection/>
    </xf>
    <xf numFmtId="0" fontId="19" fillId="0" borderId="0" xfId="55" applyFont="1" applyFill="1" applyBorder="1" applyAlignment="1">
      <alignment horizontal="left" vertical="top" wrapText="1"/>
      <protection/>
    </xf>
    <xf numFmtId="0" fontId="43" fillId="0" borderId="0" xfId="55" applyNumberFormat="1" applyFont="1" applyFill="1" applyBorder="1" applyAlignment="1" applyProtection="1">
      <alignment/>
      <protection/>
    </xf>
    <xf numFmtId="0" fontId="18" fillId="0" borderId="0" xfId="55" applyFont="1" applyFill="1" applyBorder="1" applyAlignment="1">
      <alignment horizontal="center" wrapText="1"/>
      <protection/>
    </xf>
    <xf numFmtId="0" fontId="50" fillId="0" borderId="0" xfId="55" applyNumberFormat="1" applyFont="1" applyFill="1" applyBorder="1" applyAlignment="1">
      <alignment horizontal="left" vertical="center"/>
      <protection/>
    </xf>
    <xf numFmtId="0" fontId="50" fillId="0" borderId="0" xfId="55" applyNumberFormat="1" applyFont="1" applyFill="1" applyBorder="1" applyAlignment="1">
      <alignment horizontal="left"/>
      <protection/>
    </xf>
    <xf numFmtId="0" fontId="22" fillId="0" borderId="0" xfId="55" applyFont="1" applyFill="1" applyAlignment="1">
      <alignment horizontal="left"/>
      <protection/>
    </xf>
    <xf numFmtId="0" fontId="21" fillId="0" borderId="0" xfId="55" applyFont="1" applyFill="1" applyBorder="1" applyAlignment="1">
      <alignment horizontal="left" vertical="center"/>
      <protection/>
    </xf>
    <xf numFmtId="0" fontId="18" fillId="0" borderId="0" xfId="55" applyFont="1" applyFill="1" applyBorder="1" applyAlignment="1">
      <alignment horizontal="left" vertical="center"/>
      <protection/>
    </xf>
    <xf numFmtId="0" fontId="54" fillId="0" borderId="0" xfId="55" applyFont="1" applyFill="1" applyBorder="1">
      <alignment/>
      <protection/>
    </xf>
    <xf numFmtId="0" fontId="54" fillId="0" borderId="0" xfId="55" applyFont="1" applyFill="1" applyBorder="1" applyAlignment="1">
      <alignment horizontal="left" vertical="center"/>
      <protection/>
    </xf>
    <xf numFmtId="0" fontId="119" fillId="0" borderId="0" xfId="55" applyFont="1" applyFill="1" applyBorder="1" applyAlignment="1">
      <alignment horizontal="center" wrapText="1"/>
      <protection/>
    </xf>
    <xf numFmtId="0" fontId="19" fillId="0" borderId="0" xfId="55" applyNumberFormat="1" applyFont="1" applyFill="1" applyBorder="1" applyAlignment="1">
      <alignment horizontal="left" vertical="top" wrapText="1"/>
      <protection/>
    </xf>
    <xf numFmtId="0" fontId="17" fillId="0" borderId="0" xfId="55" applyNumberFormat="1" applyFont="1" applyFill="1" applyBorder="1">
      <alignment/>
      <protection/>
    </xf>
    <xf numFmtId="49" fontId="25" fillId="0" borderId="0" xfId="55" applyNumberFormat="1" applyFont="1" applyFill="1" applyBorder="1">
      <alignment/>
      <protection/>
    </xf>
    <xf numFmtId="49" fontId="17" fillId="0" borderId="0" xfId="55" applyNumberFormat="1" applyFont="1" applyFill="1" applyBorder="1">
      <alignment/>
      <protection/>
    </xf>
    <xf numFmtId="49" fontId="50" fillId="0" borderId="10" xfId="55" applyNumberFormat="1" applyFont="1" applyFill="1" applyBorder="1" applyAlignment="1">
      <alignment horizontal="left" vertical="center" wrapText="1"/>
      <protection/>
    </xf>
    <xf numFmtId="0" fontId="17" fillId="0" borderId="0" xfId="55" applyFont="1" applyFill="1" applyBorder="1" applyAlignment="1">
      <alignment vertical="center"/>
      <protection/>
    </xf>
    <xf numFmtId="0" fontId="7" fillId="0" borderId="0" xfId="55" applyFont="1" applyFill="1" applyBorder="1" applyAlignment="1">
      <alignment/>
      <protection/>
    </xf>
    <xf numFmtId="0" fontId="17" fillId="0" borderId="0" xfId="55" applyFont="1" applyFill="1" applyBorder="1" applyAlignment="1">
      <alignment vertical="top"/>
      <protection/>
    </xf>
    <xf numFmtId="0" fontId="28" fillId="0" borderId="12" xfId="55" applyNumberFormat="1" applyFont="1" applyFill="1" applyBorder="1" applyAlignment="1">
      <alignment horizontal="center" vertical="center" textRotation="90" wrapText="1"/>
      <protection/>
    </xf>
    <xf numFmtId="0" fontId="30" fillId="0" borderId="12" xfId="55" applyNumberFormat="1" applyFont="1" applyFill="1" applyBorder="1" applyAlignment="1">
      <alignment horizontal="center" vertical="center" textRotation="90" wrapText="1"/>
      <protection/>
    </xf>
    <xf numFmtId="0" fontId="28" fillId="0" borderId="13" xfId="55" applyFont="1" applyFill="1" applyBorder="1" applyAlignment="1">
      <alignment horizontal="center" vertical="center" textRotation="90" wrapText="1"/>
      <protection/>
    </xf>
    <xf numFmtId="0" fontId="28" fillId="0" borderId="14" xfId="55" applyFont="1" applyFill="1" applyBorder="1" applyAlignment="1">
      <alignment horizontal="center" vertical="center" textRotation="90" wrapText="1"/>
      <protection/>
    </xf>
    <xf numFmtId="0" fontId="28" fillId="0" borderId="47" xfId="55" applyFont="1" applyFill="1" applyBorder="1" applyAlignment="1">
      <alignment horizontal="center" vertical="center" textRotation="90" wrapText="1"/>
      <protection/>
    </xf>
    <xf numFmtId="0" fontId="33" fillId="0" borderId="42" xfId="55" applyFont="1" applyFill="1" applyBorder="1" applyAlignment="1">
      <alignment horizontal="center" vertical="center"/>
      <protection/>
    </xf>
    <xf numFmtId="0" fontId="33" fillId="0" borderId="17" xfId="55" applyNumberFormat="1" applyFont="1" applyFill="1" applyBorder="1" applyAlignment="1">
      <alignment horizontal="center" vertical="center" wrapText="1"/>
      <protection/>
    </xf>
    <xf numFmtId="0" fontId="33" fillId="0" borderId="18" xfId="55" applyNumberFormat="1" applyFont="1" applyFill="1" applyBorder="1" applyAlignment="1">
      <alignment horizontal="center" vertical="center"/>
      <protection/>
    </xf>
    <xf numFmtId="0" fontId="33" fillId="0" borderId="19" xfId="55" applyNumberFormat="1" applyFont="1" applyFill="1" applyBorder="1" applyAlignment="1">
      <alignment horizontal="center" vertical="center"/>
      <protection/>
    </xf>
    <xf numFmtId="0" fontId="33" fillId="0" borderId="20" xfId="55" applyNumberFormat="1" applyFont="1" applyFill="1" applyBorder="1" applyAlignment="1">
      <alignment horizontal="center" vertical="center"/>
      <protection/>
    </xf>
    <xf numFmtId="0" fontId="33" fillId="0" borderId="62" xfId="55" applyNumberFormat="1" applyFont="1" applyFill="1" applyBorder="1" applyAlignment="1">
      <alignment horizontal="center" vertical="center"/>
      <protection/>
    </xf>
    <xf numFmtId="0" fontId="33" fillId="0" borderId="32" xfId="55" applyNumberFormat="1" applyFont="1" applyFill="1" applyBorder="1" applyAlignment="1">
      <alignment horizontal="center" vertical="center"/>
      <protection/>
    </xf>
    <xf numFmtId="0" fontId="34" fillId="0" borderId="0" xfId="55" applyFont="1" applyFill="1" applyBorder="1" applyAlignment="1">
      <alignment vertical="top"/>
      <protection/>
    </xf>
    <xf numFmtId="0" fontId="16" fillId="0" borderId="0" xfId="55" applyFont="1" applyFill="1" applyBorder="1" applyAlignment="1">
      <alignment vertical="top"/>
      <protection/>
    </xf>
    <xf numFmtId="0" fontId="4" fillId="24" borderId="35" xfId="55" applyFont="1" applyFill="1" applyBorder="1" applyAlignment="1">
      <alignment horizontal="center" vertical="center"/>
      <protection/>
    </xf>
    <xf numFmtId="0" fontId="4" fillId="24" borderId="267" xfId="55" applyNumberFormat="1" applyFont="1" applyFill="1" applyBorder="1" applyAlignment="1">
      <alignment horizontal="center" vertical="center" shrinkToFit="1"/>
      <protection/>
    </xf>
    <xf numFmtId="0" fontId="4" fillId="24" borderId="268" xfId="55" applyNumberFormat="1" applyFont="1" applyFill="1" applyBorder="1" applyAlignment="1">
      <alignment horizontal="center" vertical="center" shrinkToFit="1"/>
      <protection/>
    </xf>
    <xf numFmtId="0" fontId="4" fillId="24" borderId="266" xfId="55" applyNumberFormat="1" applyFont="1" applyFill="1" applyBorder="1" applyAlignment="1">
      <alignment horizontal="center" vertical="center" shrinkToFit="1"/>
      <protection/>
    </xf>
    <xf numFmtId="0" fontId="4" fillId="24" borderId="269" xfId="55" applyNumberFormat="1" applyFont="1" applyFill="1" applyBorder="1" applyAlignment="1">
      <alignment horizontal="center" vertical="center" shrinkToFit="1"/>
      <protection/>
    </xf>
    <xf numFmtId="0" fontId="4" fillId="24" borderId="222" xfId="55" applyNumberFormat="1" applyFont="1" applyFill="1" applyBorder="1" applyAlignment="1">
      <alignment horizontal="center" vertical="center" shrinkToFit="1"/>
      <protection/>
    </xf>
    <xf numFmtId="0" fontId="27" fillId="24" borderId="222" xfId="55" applyNumberFormat="1" applyFont="1" applyFill="1" applyBorder="1" applyAlignment="1">
      <alignment horizontal="center" vertical="center" shrinkToFit="1"/>
      <protection/>
    </xf>
    <xf numFmtId="0" fontId="27" fillId="24" borderId="269" xfId="55" applyNumberFormat="1" applyFont="1" applyFill="1" applyBorder="1" applyAlignment="1">
      <alignment horizontal="center" vertical="center" shrinkToFit="1"/>
      <protection/>
    </xf>
    <xf numFmtId="0" fontId="4" fillId="24" borderId="210" xfId="55" applyNumberFormat="1" applyFont="1" applyFill="1" applyBorder="1" applyAlignment="1">
      <alignment horizontal="center" vertical="center" shrinkToFit="1"/>
      <protection/>
    </xf>
    <xf numFmtId="0" fontId="4" fillId="24" borderId="0" xfId="55" applyNumberFormat="1" applyFont="1" applyFill="1" applyBorder="1" applyAlignment="1">
      <alignment horizontal="center" vertical="center" shrinkToFit="1"/>
      <protection/>
    </xf>
    <xf numFmtId="1" fontId="4" fillId="24" borderId="259" xfId="55" applyNumberFormat="1" applyFont="1" applyFill="1" applyBorder="1" applyAlignment="1">
      <alignment horizontal="center" vertical="center" shrinkToFit="1"/>
      <protection/>
    </xf>
    <xf numFmtId="0" fontId="4" fillId="24" borderId="259" xfId="55" applyNumberFormat="1" applyFont="1" applyFill="1" applyBorder="1" applyAlignment="1">
      <alignment horizontal="center" vertical="center" shrinkToFit="1"/>
      <protection/>
    </xf>
    <xf numFmtId="0" fontId="4" fillId="24" borderId="270" xfId="55" applyNumberFormat="1" applyFont="1" applyFill="1" applyBorder="1" applyAlignment="1">
      <alignment horizontal="center" vertical="center" shrinkToFit="1"/>
      <protection/>
    </xf>
    <xf numFmtId="0" fontId="4" fillId="24" borderId="156" xfId="55" applyNumberFormat="1" applyFont="1" applyFill="1" applyBorder="1" applyAlignment="1">
      <alignment horizontal="center" vertical="center" shrinkToFit="1"/>
      <protection/>
    </xf>
    <xf numFmtId="0" fontId="4" fillId="24" borderId="271" xfId="55" applyNumberFormat="1" applyFont="1" applyFill="1" applyBorder="1" applyAlignment="1">
      <alignment horizontal="center" vertical="center" shrinkToFit="1"/>
      <protection/>
    </xf>
    <xf numFmtId="0" fontId="4" fillId="24" borderId="272" xfId="55" applyNumberFormat="1" applyFont="1" applyFill="1" applyBorder="1" applyAlignment="1">
      <alignment horizontal="center" vertical="center" shrinkToFit="1"/>
      <protection/>
    </xf>
    <xf numFmtId="0" fontId="16" fillId="24" borderId="0" xfId="55" applyFont="1" applyFill="1" applyBorder="1">
      <alignment/>
      <protection/>
    </xf>
    <xf numFmtId="0" fontId="4" fillId="24" borderId="273" xfId="55" applyNumberFormat="1" applyFont="1" applyFill="1" applyBorder="1" applyAlignment="1">
      <alignment horizontal="center" vertical="center" shrinkToFit="1"/>
      <protection/>
    </xf>
    <xf numFmtId="0" fontId="4" fillId="24" borderId="274" xfId="55" applyNumberFormat="1" applyFont="1" applyFill="1" applyBorder="1" applyAlignment="1">
      <alignment horizontal="center" vertical="center" shrinkToFit="1"/>
      <protection/>
    </xf>
    <xf numFmtId="0" fontId="4" fillId="24" borderId="275" xfId="55" applyNumberFormat="1" applyFont="1" applyFill="1" applyBorder="1" applyAlignment="1">
      <alignment horizontal="center" vertical="center" shrinkToFit="1"/>
      <protection/>
    </xf>
    <xf numFmtId="0" fontId="4" fillId="24" borderId="276" xfId="55" applyNumberFormat="1" applyFont="1" applyFill="1" applyBorder="1" applyAlignment="1">
      <alignment horizontal="center" vertical="center" shrinkToFit="1"/>
      <protection/>
    </xf>
    <xf numFmtId="0" fontId="4" fillId="24" borderId="219" xfId="55" applyNumberFormat="1" applyFont="1" applyFill="1" applyBorder="1" applyAlignment="1">
      <alignment horizontal="center" vertical="center" shrinkToFit="1"/>
      <protection/>
    </xf>
    <xf numFmtId="0" fontId="27" fillId="24" borderId="219" xfId="55" applyNumberFormat="1" applyFont="1" applyFill="1" applyBorder="1" applyAlignment="1">
      <alignment horizontal="center" vertical="center" shrinkToFit="1"/>
      <protection/>
    </xf>
    <xf numFmtId="0" fontId="27" fillId="24" borderId="276" xfId="55" applyNumberFormat="1" applyFont="1" applyFill="1" applyBorder="1" applyAlignment="1">
      <alignment horizontal="center" vertical="center" shrinkToFit="1"/>
      <protection/>
    </xf>
    <xf numFmtId="0" fontId="4" fillId="24" borderId="216" xfId="55" applyNumberFormat="1" applyFont="1" applyFill="1" applyBorder="1" applyAlignment="1">
      <alignment horizontal="center" vertical="center" shrinkToFit="1"/>
      <protection/>
    </xf>
    <xf numFmtId="1" fontId="4" fillId="24" borderId="219" xfId="55" applyNumberFormat="1" applyFont="1" applyFill="1" applyBorder="1" applyAlignment="1">
      <alignment horizontal="center" vertical="center" shrinkToFit="1"/>
      <protection/>
    </xf>
    <xf numFmtId="0" fontId="4" fillId="24" borderId="277" xfId="55" applyNumberFormat="1" applyFont="1" applyFill="1" applyBorder="1" applyAlignment="1">
      <alignment horizontal="center" vertical="center" shrinkToFit="1"/>
      <protection/>
    </xf>
    <xf numFmtId="0" fontId="4" fillId="24" borderId="258" xfId="55" applyFont="1" applyFill="1" applyBorder="1" applyAlignment="1">
      <alignment horizontal="center" vertical="center"/>
      <protection/>
    </xf>
    <xf numFmtId="0" fontId="4" fillId="24" borderId="23" xfId="55" applyNumberFormat="1" applyFont="1" applyFill="1" applyBorder="1" applyAlignment="1">
      <alignment horizontal="center" vertical="center" wrapText="1"/>
      <protection/>
    </xf>
    <xf numFmtId="0" fontId="4" fillId="24" borderId="90" xfId="55" applyNumberFormat="1" applyFont="1" applyFill="1" applyBorder="1" applyAlignment="1">
      <alignment horizontal="center" vertical="center"/>
      <protection/>
    </xf>
    <xf numFmtId="0" fontId="4" fillId="24" borderId="44" xfId="55" applyNumberFormat="1" applyFont="1" applyFill="1" applyBorder="1" applyAlignment="1">
      <alignment horizontal="center" vertical="center"/>
      <protection/>
    </xf>
    <xf numFmtId="0" fontId="27" fillId="24" borderId="44" xfId="55" applyNumberFormat="1" applyFont="1" applyFill="1" applyBorder="1" applyAlignment="1">
      <alignment horizontal="center" vertical="center"/>
      <protection/>
    </xf>
    <xf numFmtId="0" fontId="27" fillId="24" borderId="10" xfId="55" applyNumberFormat="1" applyFont="1" applyFill="1" applyBorder="1" applyAlignment="1">
      <alignment horizontal="center" vertical="center"/>
      <protection/>
    </xf>
    <xf numFmtId="0" fontId="4" fillId="24" borderId="236" xfId="55" applyNumberFormat="1" applyFont="1" applyFill="1" applyBorder="1" applyAlignment="1">
      <alignment horizontal="center" vertical="center"/>
      <protection/>
    </xf>
    <xf numFmtId="0" fontId="4" fillId="24" borderId="30" xfId="55" applyNumberFormat="1" applyFont="1" applyFill="1" applyBorder="1" applyAlignment="1">
      <alignment horizontal="center" vertical="center" wrapText="1"/>
      <protection/>
    </xf>
    <xf numFmtId="1" fontId="4" fillId="24" borderId="28" xfId="55" applyNumberFormat="1" applyFont="1" applyFill="1" applyBorder="1" applyAlignment="1">
      <alignment horizontal="center" vertical="center" wrapText="1"/>
      <protection/>
    </xf>
    <xf numFmtId="0" fontId="4" fillId="24" borderId="28" xfId="55" applyNumberFormat="1" applyFont="1" applyFill="1" applyBorder="1" applyAlignment="1">
      <alignment horizontal="center" vertical="center" wrapText="1"/>
      <protection/>
    </xf>
    <xf numFmtId="0" fontId="45" fillId="24" borderId="28" xfId="55" applyNumberFormat="1" applyFont="1" applyFill="1" applyBorder="1" applyAlignment="1">
      <alignment horizontal="center" vertical="center" wrapText="1"/>
      <protection/>
    </xf>
    <xf numFmtId="0" fontId="45" fillId="24" borderId="27" xfId="55" applyNumberFormat="1" applyFont="1" applyFill="1" applyBorder="1" applyAlignment="1">
      <alignment horizontal="center" vertical="center" wrapText="1"/>
      <protection/>
    </xf>
    <xf numFmtId="0" fontId="4" fillId="24" borderId="27" xfId="55" applyNumberFormat="1" applyFont="1" applyFill="1" applyBorder="1" applyAlignment="1">
      <alignment horizontal="center" vertical="center" wrapText="1"/>
      <protection/>
    </xf>
    <xf numFmtId="0" fontId="4" fillId="24" borderId="258" xfId="55" applyNumberFormat="1" applyFont="1" applyFill="1" applyBorder="1" applyAlignment="1">
      <alignment horizontal="center" vertical="center"/>
      <protection/>
    </xf>
    <xf numFmtId="0" fontId="4" fillId="24" borderId="0" xfId="55" applyNumberFormat="1" applyFont="1" applyFill="1" applyBorder="1" applyAlignment="1">
      <alignment horizontal="center" vertical="center" wrapText="1"/>
      <protection/>
    </xf>
    <xf numFmtId="0" fontId="4" fillId="24" borderId="278" xfId="55" applyNumberFormat="1" applyFont="1" applyFill="1" applyBorder="1" applyAlignment="1">
      <alignment horizontal="center" vertical="center"/>
      <protection/>
    </xf>
    <xf numFmtId="0" fontId="4" fillId="24" borderId="279" xfId="55" applyNumberFormat="1" applyFont="1" applyFill="1" applyBorder="1" applyAlignment="1">
      <alignment horizontal="center" vertical="center"/>
      <protection/>
    </xf>
    <xf numFmtId="0" fontId="4" fillId="24" borderId="280" xfId="55" applyFont="1" applyFill="1" applyBorder="1" applyAlignment="1">
      <alignment horizontal="center" vertical="center"/>
      <protection/>
    </xf>
    <xf numFmtId="0" fontId="4" fillId="24" borderId="249" xfId="55" applyFont="1" applyFill="1" applyBorder="1" applyAlignment="1">
      <alignment horizontal="center" vertical="center"/>
      <protection/>
    </xf>
    <xf numFmtId="0" fontId="4" fillId="24" borderId="279" xfId="55" applyFont="1" applyFill="1" applyBorder="1" applyAlignment="1">
      <alignment horizontal="center" vertical="center"/>
      <protection/>
    </xf>
    <xf numFmtId="0" fontId="4" fillId="24" borderId="84" xfId="55" applyFont="1" applyFill="1" applyBorder="1" applyAlignment="1">
      <alignment horizontal="center" vertical="center"/>
      <protection/>
    </xf>
    <xf numFmtId="0" fontId="4" fillId="24" borderId="156" xfId="55" applyNumberFormat="1" applyFont="1" applyFill="1" applyBorder="1" applyAlignment="1">
      <alignment horizontal="center" vertical="center" wrapText="1"/>
      <protection/>
    </xf>
    <xf numFmtId="0" fontId="4" fillId="24" borderId="146" xfId="55" applyNumberFormat="1" applyFont="1" applyFill="1" applyBorder="1" applyAlignment="1">
      <alignment horizontal="center" vertical="center"/>
      <protection/>
    </xf>
    <xf numFmtId="0" fontId="4" fillId="24" borderId="67" xfId="55" applyNumberFormat="1" applyFont="1" applyFill="1" applyBorder="1" applyAlignment="1">
      <alignment horizontal="center" vertical="center"/>
      <protection/>
    </xf>
    <xf numFmtId="0" fontId="27" fillId="24" borderId="67" xfId="55" applyNumberFormat="1" applyFont="1" applyFill="1" applyBorder="1" applyAlignment="1">
      <alignment horizontal="center" vertical="center"/>
      <protection/>
    </xf>
    <xf numFmtId="0" fontId="27" fillId="24" borderId="0" xfId="55" applyNumberFormat="1" applyFont="1" applyFill="1" applyBorder="1" applyAlignment="1">
      <alignment horizontal="center" vertical="center"/>
      <protection/>
    </xf>
    <xf numFmtId="0" fontId="4" fillId="24" borderId="147" xfId="55" applyNumberFormat="1" applyFont="1" applyFill="1" applyBorder="1" applyAlignment="1">
      <alignment horizontal="center" vertical="center"/>
      <protection/>
    </xf>
    <xf numFmtId="0" fontId="4" fillId="24" borderId="48" xfId="55" applyNumberFormat="1" applyFont="1" applyFill="1" applyBorder="1" applyAlignment="1">
      <alignment horizontal="center" vertical="center" wrapText="1"/>
      <protection/>
    </xf>
    <xf numFmtId="1" fontId="4" fillId="24" borderId="49" xfId="55" applyNumberFormat="1" applyFont="1" applyFill="1" applyBorder="1" applyAlignment="1">
      <alignment horizontal="center" vertical="center" wrapText="1"/>
      <protection/>
    </xf>
    <xf numFmtId="0" fontId="4" fillId="24" borderId="49" xfId="55" applyNumberFormat="1" applyFont="1" applyFill="1" applyBorder="1" applyAlignment="1">
      <alignment horizontal="center" vertical="center" wrapText="1"/>
      <protection/>
    </xf>
    <xf numFmtId="0" fontId="45" fillId="24" borderId="49" xfId="55" applyNumberFormat="1" applyFont="1" applyFill="1" applyBorder="1" applyAlignment="1">
      <alignment horizontal="center" vertical="center" wrapText="1"/>
      <protection/>
    </xf>
    <xf numFmtId="0" fontId="45" fillId="24" borderId="50" xfId="55" applyNumberFormat="1" applyFont="1" applyFill="1" applyBorder="1" applyAlignment="1">
      <alignment horizontal="center" vertical="center" wrapText="1"/>
      <protection/>
    </xf>
    <xf numFmtId="0" fontId="4" fillId="24" borderId="50" xfId="55" applyNumberFormat="1" applyFont="1" applyFill="1" applyBorder="1" applyAlignment="1">
      <alignment horizontal="center" vertical="center" wrapText="1"/>
      <protection/>
    </xf>
    <xf numFmtId="0" fontId="4" fillId="24" borderId="218" xfId="55" applyNumberFormat="1" applyFont="1" applyFill="1" applyBorder="1" applyAlignment="1">
      <alignment horizontal="center" vertical="center"/>
      <protection/>
    </xf>
    <xf numFmtId="0" fontId="4" fillId="24" borderId="219" xfId="55" applyNumberFormat="1" applyFont="1" applyFill="1" applyBorder="1" applyAlignment="1">
      <alignment horizontal="center" vertical="center" wrapText="1"/>
      <protection/>
    </xf>
    <xf numFmtId="0" fontId="4" fillId="24" borderId="219" xfId="55" applyNumberFormat="1" applyFont="1" applyFill="1" applyBorder="1" applyAlignment="1">
      <alignment horizontal="center" vertical="center"/>
      <protection/>
    </xf>
    <xf numFmtId="0" fontId="4" fillId="24" borderId="276" xfId="55" applyNumberFormat="1" applyFont="1" applyFill="1" applyBorder="1" applyAlignment="1">
      <alignment horizontal="center" vertical="center"/>
      <protection/>
    </xf>
    <xf numFmtId="0" fontId="4" fillId="24" borderId="218" xfId="55" applyFont="1" applyFill="1" applyBorder="1" applyAlignment="1">
      <alignment horizontal="center" vertical="center"/>
      <protection/>
    </xf>
    <xf numFmtId="0" fontId="4" fillId="24" borderId="219" xfId="55" applyFont="1" applyFill="1" applyBorder="1" applyAlignment="1">
      <alignment horizontal="center" vertical="center"/>
      <protection/>
    </xf>
    <xf numFmtId="0" fontId="4" fillId="24" borderId="274" xfId="55" applyFont="1" applyFill="1" applyBorder="1" applyAlignment="1">
      <alignment horizontal="center" vertical="center"/>
      <protection/>
    </xf>
    <xf numFmtId="0" fontId="4" fillId="24" borderId="135" xfId="55" applyNumberFormat="1" applyFont="1" applyFill="1" applyBorder="1" applyAlignment="1">
      <alignment horizontal="center" vertical="center" wrapText="1"/>
      <protection/>
    </xf>
    <xf numFmtId="0" fontId="4" fillId="24" borderId="137" xfId="55" applyNumberFormat="1" applyFont="1" applyFill="1" applyBorder="1" applyAlignment="1">
      <alignment horizontal="center" vertical="center"/>
      <protection/>
    </xf>
    <xf numFmtId="0" fontId="4" fillId="24" borderId="143" xfId="55" applyNumberFormat="1" applyFont="1" applyFill="1" applyBorder="1" applyAlignment="1">
      <alignment horizontal="center" vertical="center"/>
      <protection/>
    </xf>
    <xf numFmtId="0" fontId="4" fillId="24" borderId="136" xfId="55" applyNumberFormat="1" applyFont="1" applyFill="1" applyBorder="1" applyAlignment="1">
      <alignment horizontal="center" vertical="center"/>
      <protection/>
    </xf>
    <xf numFmtId="0" fontId="27" fillId="24" borderId="136" xfId="55" applyNumberFormat="1" applyFont="1" applyFill="1" applyBorder="1" applyAlignment="1">
      <alignment horizontal="center" vertical="center"/>
      <protection/>
    </xf>
    <xf numFmtId="0" fontId="27" fillId="24" borderId="140" xfId="55" applyNumberFormat="1" applyFont="1" applyFill="1" applyBorder="1" applyAlignment="1">
      <alignment horizontal="center" vertical="center"/>
      <protection/>
    </xf>
    <xf numFmtId="0" fontId="4" fillId="24" borderId="281" xfId="55" applyNumberFormat="1" applyFont="1" applyFill="1" applyBorder="1" applyAlignment="1">
      <alignment horizontal="center" vertical="center"/>
      <protection/>
    </xf>
    <xf numFmtId="0" fontId="4" fillId="24" borderId="282" xfId="55" applyNumberFormat="1" applyFont="1" applyFill="1" applyBorder="1" applyAlignment="1">
      <alignment horizontal="center" vertical="center" wrapText="1"/>
      <protection/>
    </xf>
    <xf numFmtId="1" fontId="4" fillId="24" borderId="283" xfId="55" applyNumberFormat="1" applyFont="1" applyFill="1" applyBorder="1" applyAlignment="1">
      <alignment horizontal="center" vertical="center" wrapText="1"/>
      <protection/>
    </xf>
    <xf numFmtId="0" fontId="4" fillId="24" borderId="283" xfId="55" applyNumberFormat="1" applyFont="1" applyFill="1" applyBorder="1" applyAlignment="1">
      <alignment horizontal="center" vertical="center" wrapText="1"/>
      <protection/>
    </xf>
    <xf numFmtId="0" fontId="45" fillId="24" borderId="283" xfId="55" applyNumberFormat="1" applyFont="1" applyFill="1" applyBorder="1" applyAlignment="1">
      <alignment horizontal="center" vertical="center" wrapText="1"/>
      <protection/>
    </xf>
    <xf numFmtId="0" fontId="45" fillId="24" borderId="284" xfId="55" applyNumberFormat="1" applyFont="1" applyFill="1" applyBorder="1" applyAlignment="1">
      <alignment horizontal="center" vertical="center" wrapText="1"/>
      <protection/>
    </xf>
    <xf numFmtId="0" fontId="4" fillId="24" borderId="285" xfId="55" applyNumberFormat="1" applyFont="1" applyFill="1" applyBorder="1" applyAlignment="1">
      <alignment horizontal="center" vertical="center" wrapText="1"/>
      <protection/>
    </xf>
    <xf numFmtId="0" fontId="4" fillId="24" borderId="286" xfId="55" applyNumberFormat="1" applyFont="1" applyFill="1" applyBorder="1" applyAlignment="1">
      <alignment horizontal="center" vertical="center"/>
      <protection/>
    </xf>
    <xf numFmtId="0" fontId="4" fillId="24" borderId="164" xfId="55" applyNumberFormat="1" applyFont="1" applyFill="1" applyBorder="1" applyAlignment="1">
      <alignment horizontal="center" vertical="center" wrapText="1"/>
      <protection/>
    </xf>
    <xf numFmtId="0" fontId="4" fillId="24" borderId="287" xfId="55" applyNumberFormat="1" applyFont="1" applyFill="1" applyBorder="1" applyAlignment="1">
      <alignment horizontal="center" vertical="center"/>
      <protection/>
    </xf>
    <xf numFmtId="0" fontId="4" fillId="24" borderId="143" xfId="55" applyFont="1" applyFill="1" applyBorder="1" applyAlignment="1">
      <alignment horizontal="center" vertical="center"/>
      <protection/>
    </xf>
    <xf numFmtId="0" fontId="4" fillId="24" borderId="136" xfId="55" applyFont="1" applyFill="1" applyBorder="1" applyAlignment="1">
      <alignment horizontal="center" vertical="center"/>
      <protection/>
    </xf>
    <xf numFmtId="0" fontId="4" fillId="24" borderId="200" xfId="55" applyFont="1" applyFill="1" applyBorder="1" applyAlignment="1">
      <alignment horizontal="center" vertical="center"/>
      <protection/>
    </xf>
    <xf numFmtId="0" fontId="4" fillId="24" borderId="32" xfId="55" applyNumberFormat="1" applyFont="1" applyFill="1" applyBorder="1" applyAlignment="1">
      <alignment horizontal="center" vertical="top" wrapText="1"/>
      <protection/>
    </xf>
    <xf numFmtId="0" fontId="4" fillId="24" borderId="79" xfId="55" applyNumberFormat="1" applyFont="1" applyFill="1" applyBorder="1" applyAlignment="1">
      <alignment horizontal="center" vertical="top" wrapText="1"/>
      <protection/>
    </xf>
    <xf numFmtId="49" fontId="4" fillId="24" borderId="32" xfId="55" applyNumberFormat="1" applyFont="1" applyFill="1" applyBorder="1" applyAlignment="1">
      <alignment horizontal="center" vertical="center"/>
      <protection/>
    </xf>
    <xf numFmtId="49" fontId="4" fillId="24" borderId="79" xfId="55" applyNumberFormat="1" applyFont="1" applyFill="1" applyBorder="1" applyAlignment="1">
      <alignment horizontal="center" vertical="center"/>
      <protection/>
    </xf>
    <xf numFmtId="49" fontId="45" fillId="24" borderId="79" xfId="55" applyNumberFormat="1" applyFont="1" applyFill="1" applyBorder="1" applyAlignment="1">
      <alignment vertical="center"/>
      <protection/>
    </xf>
    <xf numFmtId="0" fontId="4" fillId="24" borderId="32" xfId="55" applyNumberFormat="1" applyFont="1" applyFill="1" applyBorder="1" applyAlignment="1">
      <alignment horizontal="center" vertical="center" wrapText="1"/>
      <protection/>
    </xf>
    <xf numFmtId="0" fontId="4" fillId="24" borderId="79" xfId="55" applyFont="1" applyFill="1" applyBorder="1" applyAlignment="1">
      <alignment horizontal="center" vertical="center"/>
      <protection/>
    </xf>
    <xf numFmtId="0" fontId="4" fillId="24" borderId="32" xfId="55" applyFont="1" applyFill="1" applyBorder="1" applyAlignment="1">
      <alignment horizontal="center" vertical="center"/>
      <protection/>
    </xf>
    <xf numFmtId="0" fontId="4" fillId="24" borderId="74" xfId="55" applyFont="1" applyFill="1" applyBorder="1" applyAlignment="1">
      <alignment horizontal="center" vertical="center"/>
      <protection/>
    </xf>
    <xf numFmtId="0" fontId="27" fillId="24" borderId="0" xfId="55" applyFont="1" applyFill="1" applyBorder="1">
      <alignment/>
      <protection/>
    </xf>
    <xf numFmtId="0" fontId="16" fillId="24" borderId="0" xfId="55" applyFont="1" applyFill="1" applyBorder="1" applyAlignment="1">
      <alignment vertical="top"/>
      <protection/>
    </xf>
    <xf numFmtId="0" fontId="4" fillId="24" borderId="288" xfId="55" applyFont="1" applyFill="1" applyBorder="1" applyAlignment="1">
      <alignment horizontal="center" vertical="center"/>
      <protection/>
    </xf>
    <xf numFmtId="0" fontId="4" fillId="24" borderId="289" xfId="55" applyNumberFormat="1" applyFont="1" applyFill="1" applyBorder="1" applyAlignment="1">
      <alignment horizontal="center" vertical="center" wrapText="1" shrinkToFit="1"/>
      <protection/>
    </xf>
    <xf numFmtId="0" fontId="4" fillId="24" borderId="277" xfId="55" applyNumberFormat="1" applyFont="1" applyFill="1" applyBorder="1" applyAlignment="1">
      <alignment horizontal="center" vertical="center" wrapText="1" shrinkToFit="1"/>
      <protection/>
    </xf>
    <xf numFmtId="0" fontId="4" fillId="24" borderId="290" xfId="55" applyNumberFormat="1" applyFont="1" applyFill="1" applyBorder="1" applyAlignment="1">
      <alignment horizontal="center" vertical="center" wrapText="1" shrinkToFit="1"/>
      <protection/>
    </xf>
    <xf numFmtId="0" fontId="4" fillId="24" borderId="291" xfId="55" applyNumberFormat="1" applyFont="1" applyFill="1" applyBorder="1" applyAlignment="1">
      <alignment horizontal="center" vertical="center" wrapText="1" shrinkToFit="1"/>
      <protection/>
    </xf>
    <xf numFmtId="0" fontId="27" fillId="24" borderId="292" xfId="55" applyNumberFormat="1" applyFont="1" applyFill="1" applyBorder="1" applyAlignment="1">
      <alignment horizontal="center" vertical="center" wrapText="1" shrinkToFit="1"/>
      <protection/>
    </xf>
    <xf numFmtId="0" fontId="27" fillId="24" borderId="293" xfId="55" applyNumberFormat="1" applyFont="1" applyFill="1" applyBorder="1" applyAlignment="1">
      <alignment horizontal="center" vertical="center" wrapText="1" shrinkToFit="1"/>
      <protection/>
    </xf>
    <xf numFmtId="0" fontId="4" fillId="24" borderId="56" xfId="55" applyNumberFormat="1" applyFont="1" applyFill="1" applyBorder="1" applyAlignment="1">
      <alignment horizontal="center" vertical="center" wrapText="1" shrinkToFit="1"/>
      <protection/>
    </xf>
    <xf numFmtId="0" fontId="4" fillId="24" borderId="292" xfId="55" applyNumberFormat="1" applyFont="1" applyFill="1" applyBorder="1" applyAlignment="1">
      <alignment horizontal="center" vertical="center" wrapText="1" shrinkToFit="1"/>
      <protection/>
    </xf>
    <xf numFmtId="0" fontId="4" fillId="24" borderId="293" xfId="55" applyNumberFormat="1" applyFont="1" applyFill="1" applyBorder="1" applyAlignment="1">
      <alignment horizontal="center" vertical="center" wrapText="1" shrinkToFit="1"/>
      <protection/>
    </xf>
    <xf numFmtId="0" fontId="45" fillId="24" borderId="294" xfId="55" applyNumberFormat="1" applyFont="1" applyFill="1" applyBorder="1" applyAlignment="1">
      <alignment horizontal="center" vertical="center"/>
      <protection/>
    </xf>
    <xf numFmtId="0" fontId="45" fillId="24" borderId="114" xfId="55" applyNumberFormat="1" applyFont="1" applyFill="1" applyBorder="1" applyAlignment="1">
      <alignment horizontal="center" vertical="center"/>
      <protection/>
    </xf>
    <xf numFmtId="0" fontId="45" fillId="24" borderId="76" xfId="55" applyNumberFormat="1" applyFont="1" applyFill="1" applyBorder="1" applyAlignment="1">
      <alignment horizontal="center" vertical="center"/>
      <protection/>
    </xf>
    <xf numFmtId="0" fontId="4" fillId="24" borderId="106" xfId="55" applyFont="1" applyFill="1" applyBorder="1" applyAlignment="1">
      <alignment horizontal="center" vertical="center"/>
      <protection/>
    </xf>
    <xf numFmtId="0" fontId="4" fillId="24" borderId="23" xfId="55" applyNumberFormat="1" applyFont="1" applyFill="1" applyBorder="1" applyAlignment="1">
      <alignment horizontal="center" vertical="center" wrapText="1" shrinkToFit="1"/>
      <protection/>
    </xf>
    <xf numFmtId="0" fontId="4" fillId="24" borderId="295" xfId="55" applyNumberFormat="1" applyFont="1" applyFill="1" applyBorder="1" applyAlignment="1">
      <alignment horizontal="center" vertical="center" wrapText="1" shrinkToFit="1"/>
      <protection/>
    </xf>
    <xf numFmtId="0" fontId="4" fillId="24" borderId="10" xfId="55" applyNumberFormat="1" applyFont="1" applyFill="1" applyBorder="1" applyAlignment="1">
      <alignment horizontal="center" vertical="center" wrapText="1" shrinkToFit="1"/>
      <protection/>
    </xf>
    <xf numFmtId="0" fontId="4" fillId="24" borderId="296" xfId="55" applyNumberFormat="1" applyFont="1" applyFill="1" applyBorder="1" applyAlignment="1">
      <alignment horizontal="center" vertical="center" wrapText="1" shrinkToFit="1"/>
      <protection/>
    </xf>
    <xf numFmtId="0" fontId="27" fillId="24" borderId="297" xfId="55" applyNumberFormat="1" applyFont="1" applyFill="1" applyBorder="1" applyAlignment="1">
      <alignment horizontal="center" vertical="center" wrapText="1" shrinkToFit="1"/>
      <protection/>
    </xf>
    <xf numFmtId="0" fontId="27" fillId="24" borderId="298" xfId="55" applyNumberFormat="1" applyFont="1" applyFill="1" applyBorder="1" applyAlignment="1">
      <alignment horizontal="center" vertical="center" wrapText="1" shrinkToFit="1"/>
      <protection/>
    </xf>
    <xf numFmtId="0" fontId="4" fillId="24" borderId="297" xfId="55" applyNumberFormat="1" applyFont="1" applyFill="1" applyBorder="1" applyAlignment="1">
      <alignment horizontal="center" vertical="center" wrapText="1" shrinkToFit="1"/>
      <protection/>
    </xf>
    <xf numFmtId="0" fontId="4" fillId="24" borderId="298" xfId="55" applyNumberFormat="1" applyFont="1" applyFill="1" applyBorder="1" applyAlignment="1">
      <alignment horizontal="center" vertical="center" wrapText="1" shrinkToFit="1"/>
      <protection/>
    </xf>
    <xf numFmtId="0" fontId="45" fillId="24" borderId="35" xfId="55" applyNumberFormat="1" applyFont="1" applyFill="1" applyBorder="1" applyAlignment="1">
      <alignment horizontal="center" vertical="center"/>
      <protection/>
    </xf>
    <xf numFmtId="0" fontId="45" fillId="24" borderId="36" xfId="55" applyNumberFormat="1" applyFont="1" applyFill="1" applyBorder="1" applyAlignment="1">
      <alignment horizontal="center" vertical="center"/>
      <protection/>
    </xf>
    <xf numFmtId="0" fontId="45" fillId="24" borderId="90" xfId="55" applyNumberFormat="1" applyFont="1" applyFill="1" applyBorder="1" applyAlignment="1">
      <alignment horizontal="center" vertical="center"/>
      <protection/>
    </xf>
    <xf numFmtId="0" fontId="4" fillId="24" borderId="299" xfId="55" applyNumberFormat="1" applyFont="1" applyFill="1" applyBorder="1" applyAlignment="1">
      <alignment horizontal="center" vertical="center" wrapText="1" shrinkToFit="1"/>
      <protection/>
    </xf>
    <xf numFmtId="0" fontId="4" fillId="24" borderId="300" xfId="55" applyNumberFormat="1" applyFont="1" applyFill="1" applyBorder="1" applyAlignment="1">
      <alignment horizontal="center" vertical="center" wrapText="1" shrinkToFit="1"/>
      <protection/>
    </xf>
    <xf numFmtId="1" fontId="4" fillId="24" borderId="23" xfId="55" applyNumberFormat="1" applyFont="1" applyFill="1" applyBorder="1" applyAlignment="1">
      <alignment horizontal="center" vertical="center" wrapText="1" shrinkToFit="1"/>
      <protection/>
    </xf>
    <xf numFmtId="0" fontId="4" fillId="24" borderId="198" xfId="55" applyNumberFormat="1" applyFont="1" applyFill="1" applyBorder="1" applyAlignment="1">
      <alignment horizontal="center" vertical="center" wrapText="1" shrinkToFit="1"/>
      <protection/>
    </xf>
    <xf numFmtId="0" fontId="4" fillId="24" borderId="301" xfId="55" applyNumberFormat="1" applyFont="1" applyFill="1" applyBorder="1" applyAlignment="1">
      <alignment horizontal="center" vertical="center" wrapText="1" shrinkToFit="1"/>
      <protection/>
    </xf>
    <xf numFmtId="0" fontId="4" fillId="24" borderId="164" xfId="55" applyNumberFormat="1" applyFont="1" applyFill="1" applyBorder="1" applyAlignment="1">
      <alignment horizontal="center" vertical="center" wrapText="1" shrinkToFit="1"/>
      <protection/>
    </xf>
    <xf numFmtId="0" fontId="4" fillId="24" borderId="265" xfId="55" applyNumberFormat="1" applyFont="1" applyFill="1" applyBorder="1" applyAlignment="1">
      <alignment horizontal="center" vertical="center" wrapText="1" shrinkToFit="1"/>
      <protection/>
    </xf>
    <xf numFmtId="0" fontId="27" fillId="24" borderId="160" xfId="55" applyNumberFormat="1" applyFont="1" applyFill="1" applyBorder="1" applyAlignment="1">
      <alignment horizontal="center" vertical="center" wrapText="1" shrinkToFit="1"/>
      <protection/>
    </xf>
    <xf numFmtId="0" fontId="27" fillId="24" borderId="302" xfId="55" applyNumberFormat="1" applyFont="1" applyFill="1" applyBorder="1" applyAlignment="1">
      <alignment horizontal="center" vertical="center" wrapText="1" shrinkToFit="1"/>
      <protection/>
    </xf>
    <xf numFmtId="0" fontId="4" fillId="24" borderId="160" xfId="55" applyNumberFormat="1" applyFont="1" applyFill="1" applyBorder="1" applyAlignment="1">
      <alignment horizontal="center" vertical="center" wrapText="1" shrinkToFit="1"/>
      <protection/>
    </xf>
    <xf numFmtId="0" fontId="4" fillId="24" borderId="302" xfId="55" applyNumberFormat="1" applyFont="1" applyFill="1" applyBorder="1" applyAlignment="1">
      <alignment horizontal="center" vertical="center" wrapText="1" shrinkToFit="1"/>
      <protection/>
    </xf>
    <xf numFmtId="0" fontId="4" fillId="24" borderId="289" xfId="55" applyNumberFormat="1" applyFont="1" applyFill="1" applyBorder="1" applyAlignment="1">
      <alignment horizontal="center" vertical="center" wrapText="1"/>
      <protection/>
    </xf>
    <xf numFmtId="0" fontId="4" fillId="24" borderId="76" xfId="55" applyNumberFormat="1" applyFont="1" applyFill="1" applyBorder="1" applyAlignment="1">
      <alignment horizontal="center" vertical="center"/>
      <protection/>
    </xf>
    <xf numFmtId="0" fontId="4" fillId="24" borderId="124" xfId="55" applyNumberFormat="1" applyFont="1" applyFill="1" applyBorder="1" applyAlignment="1">
      <alignment horizontal="center" vertical="center"/>
      <protection/>
    </xf>
    <xf numFmtId="0" fontId="4" fillId="24" borderId="303" xfId="55" applyNumberFormat="1" applyFont="1" applyFill="1" applyBorder="1" applyAlignment="1">
      <alignment horizontal="center" vertical="center"/>
      <protection/>
    </xf>
    <xf numFmtId="0" fontId="27" fillId="24" borderId="303" xfId="55" applyNumberFormat="1" applyFont="1" applyFill="1" applyBorder="1" applyAlignment="1">
      <alignment horizontal="center" vertical="center"/>
      <protection/>
    </xf>
    <xf numFmtId="0" fontId="27" fillId="24" borderId="290" xfId="55" applyNumberFormat="1" applyFont="1" applyFill="1" applyBorder="1" applyAlignment="1">
      <alignment horizontal="center" vertical="center"/>
      <protection/>
    </xf>
    <xf numFmtId="0" fontId="4" fillId="24" borderId="88" xfId="55" applyNumberFormat="1" applyFont="1" applyFill="1" applyBorder="1" applyAlignment="1">
      <alignment horizontal="center" vertical="center"/>
      <protection/>
    </xf>
    <xf numFmtId="0" fontId="4" fillId="24" borderId="89" xfId="55" applyNumberFormat="1" applyFont="1" applyFill="1" applyBorder="1" applyAlignment="1">
      <alignment horizontal="center" vertical="center"/>
      <protection/>
    </xf>
    <xf numFmtId="188" fontId="4" fillId="24" borderId="114" xfId="55" applyNumberFormat="1" applyFont="1" applyFill="1" applyBorder="1" applyAlignment="1">
      <alignment horizontal="center" vertical="center"/>
      <protection/>
    </xf>
    <xf numFmtId="0" fontId="4" fillId="24" borderId="114" xfId="55" applyNumberFormat="1" applyFont="1" applyFill="1" applyBorder="1" applyAlignment="1">
      <alignment horizontal="center" vertical="center"/>
      <protection/>
    </xf>
    <xf numFmtId="0" fontId="45" fillId="24" borderId="304" xfId="55" applyNumberFormat="1" applyFont="1" applyFill="1" applyBorder="1" applyAlignment="1">
      <alignment horizontal="center" vertical="center"/>
      <protection/>
    </xf>
    <xf numFmtId="0" fontId="4" fillId="24" borderId="290" xfId="55" applyNumberFormat="1" applyFont="1" applyFill="1" applyBorder="1" applyAlignment="1">
      <alignment horizontal="center" vertical="center" wrapText="1"/>
      <protection/>
    </xf>
    <xf numFmtId="0" fontId="4" fillId="24" borderId="305" xfId="55" applyNumberFormat="1" applyFont="1" applyFill="1" applyBorder="1" applyAlignment="1">
      <alignment horizontal="center" vertical="center"/>
      <protection/>
    </xf>
    <xf numFmtId="0" fontId="4" fillId="24" borderId="229" xfId="55" applyNumberFormat="1" applyFont="1" applyFill="1" applyBorder="1" applyAlignment="1">
      <alignment horizontal="center" vertical="center"/>
      <protection/>
    </xf>
    <xf numFmtId="0" fontId="4" fillId="24" borderId="102" xfId="55" applyFont="1" applyFill="1" applyBorder="1" applyAlignment="1">
      <alignment horizontal="center" vertical="center"/>
      <protection/>
    </xf>
    <xf numFmtId="0" fontId="4" fillId="24" borderId="103" xfId="55" applyFont="1" applyFill="1" applyBorder="1" applyAlignment="1">
      <alignment horizontal="center" vertical="center"/>
      <protection/>
    </xf>
    <xf numFmtId="0" fontId="4" fillId="24" borderId="49" xfId="55" applyFont="1" applyFill="1" applyBorder="1" applyAlignment="1">
      <alignment horizontal="center" vertical="center"/>
      <protection/>
    </xf>
    <xf numFmtId="0" fontId="27" fillId="24" borderId="49" xfId="55" applyFont="1" applyFill="1" applyBorder="1" applyAlignment="1">
      <alignment horizontal="center" vertical="center"/>
      <protection/>
    </xf>
    <xf numFmtId="0" fontId="27" fillId="24" borderId="50" xfId="55" applyFont="1" applyFill="1" applyBorder="1" applyAlignment="1">
      <alignment horizontal="center" vertical="center"/>
      <protection/>
    </xf>
    <xf numFmtId="0" fontId="4" fillId="24" borderId="210" xfId="55" applyFont="1" applyFill="1" applyBorder="1" applyAlignment="1">
      <alignment horizontal="center" vertical="center"/>
      <protection/>
    </xf>
    <xf numFmtId="0" fontId="4" fillId="24" borderId="48" xfId="55" applyFont="1" applyFill="1" applyBorder="1" applyAlignment="1">
      <alignment horizontal="center" vertical="center"/>
      <protection/>
    </xf>
    <xf numFmtId="49" fontId="4" fillId="24" borderId="49" xfId="55" applyNumberFormat="1" applyFont="1" applyFill="1" applyBorder="1" applyAlignment="1">
      <alignment horizontal="center" vertical="center"/>
      <protection/>
    </xf>
    <xf numFmtId="49" fontId="45" fillId="24" borderId="49" xfId="55" applyNumberFormat="1" applyFont="1" applyFill="1" applyBorder="1" applyAlignment="1">
      <alignment vertical="center"/>
      <protection/>
    </xf>
    <xf numFmtId="0" fontId="4" fillId="24" borderId="221" xfId="55" applyFont="1" applyFill="1" applyBorder="1" applyAlignment="1">
      <alignment horizontal="center" vertical="center"/>
      <protection/>
    </xf>
    <xf numFmtId="0" fontId="4" fillId="24" borderId="222" xfId="55" applyNumberFormat="1" applyFont="1" applyFill="1" applyBorder="1" applyAlignment="1">
      <alignment horizontal="center" vertical="top" wrapText="1"/>
      <protection/>
    </xf>
    <xf numFmtId="0" fontId="4" fillId="24" borderId="306" xfId="55" applyFont="1" applyFill="1" applyBorder="1" applyAlignment="1">
      <alignment horizontal="center" vertical="center"/>
      <protection/>
    </xf>
    <xf numFmtId="0" fontId="4" fillId="24" borderId="223" xfId="55" applyNumberFormat="1" applyFont="1" applyFill="1" applyBorder="1" applyAlignment="1">
      <alignment horizontal="center" vertical="top" wrapText="1"/>
      <protection/>
    </xf>
    <xf numFmtId="0" fontId="4" fillId="24" borderId="80" xfId="55" applyNumberFormat="1" applyFont="1" applyFill="1" applyBorder="1" applyAlignment="1">
      <alignment horizontal="center" vertical="center" wrapText="1"/>
      <protection/>
    </xf>
    <xf numFmtId="0" fontId="4" fillId="24" borderId="82" xfId="55" applyNumberFormat="1" applyFont="1" applyFill="1" applyBorder="1" applyAlignment="1">
      <alignment horizontal="center" vertical="center" wrapText="1"/>
      <protection/>
    </xf>
    <xf numFmtId="0" fontId="27" fillId="24" borderId="82" xfId="55" applyNumberFormat="1" applyFont="1" applyFill="1" applyBorder="1" applyAlignment="1">
      <alignment horizontal="center" vertical="center" wrapText="1"/>
      <protection/>
    </xf>
    <xf numFmtId="0" fontId="4" fillId="24" borderId="81" xfId="55" applyNumberFormat="1" applyFont="1" applyFill="1" applyBorder="1" applyAlignment="1">
      <alignment horizontal="center" vertical="center" wrapText="1"/>
      <protection/>
    </xf>
    <xf numFmtId="0" fontId="4" fillId="24" borderId="307" xfId="55" applyNumberFormat="1" applyFont="1" applyFill="1" applyBorder="1" applyAlignment="1">
      <alignment horizontal="center" vertical="center" wrapText="1"/>
      <protection/>
    </xf>
    <xf numFmtId="0" fontId="4" fillId="24" borderId="111" xfId="55" applyNumberFormat="1" applyFont="1" applyFill="1" applyBorder="1" applyAlignment="1">
      <alignment horizontal="center" vertical="center"/>
      <protection/>
    </xf>
    <xf numFmtId="188" fontId="4" fillId="24" borderId="111" xfId="55" applyNumberFormat="1" applyFont="1" applyFill="1" applyBorder="1" applyAlignment="1">
      <alignment horizontal="center" vertical="center"/>
      <protection/>
    </xf>
    <xf numFmtId="0" fontId="4" fillId="24" borderId="112" xfId="55" applyNumberFormat="1" applyFont="1" applyFill="1" applyBorder="1" applyAlignment="1">
      <alignment horizontal="center" vertical="center"/>
      <protection/>
    </xf>
    <xf numFmtId="188" fontId="4" fillId="24" borderId="32" xfId="55" applyNumberFormat="1" applyFont="1" applyFill="1" applyBorder="1" applyAlignment="1">
      <alignment horizontal="center" vertical="top" wrapText="1"/>
      <protection/>
    </xf>
    <xf numFmtId="0" fontId="42" fillId="24" borderId="131" xfId="55" applyFont="1" applyFill="1" applyBorder="1" applyAlignment="1" applyProtection="1">
      <alignment horizontal="center" vertical="center" wrapText="1"/>
      <protection/>
    </xf>
    <xf numFmtId="0" fontId="42" fillId="24" borderId="133" xfId="55" applyFont="1" applyFill="1" applyBorder="1" applyAlignment="1" applyProtection="1">
      <alignment horizontal="center" vertical="center" wrapText="1"/>
      <protection/>
    </xf>
    <xf numFmtId="0" fontId="42" fillId="24" borderId="141" xfId="55" applyFont="1" applyFill="1" applyBorder="1" applyAlignment="1" applyProtection="1">
      <alignment horizontal="center" vertical="center" wrapText="1"/>
      <protection/>
    </xf>
    <xf numFmtId="0" fontId="42" fillId="24" borderId="132" xfId="55" applyFont="1" applyFill="1" applyBorder="1" applyAlignment="1" applyProtection="1">
      <alignment horizontal="center" vertical="center" wrapText="1"/>
      <protection/>
    </xf>
    <xf numFmtId="0" fontId="42" fillId="24" borderId="138" xfId="55" applyFont="1" applyFill="1" applyBorder="1" applyAlignment="1" applyProtection="1">
      <alignment horizontal="center" vertical="center" wrapText="1"/>
      <protection/>
    </xf>
    <xf numFmtId="0" fontId="42" fillId="24" borderId="202" xfId="55" applyFont="1" applyFill="1" applyBorder="1" applyAlignment="1" applyProtection="1">
      <alignment horizontal="center" vertical="center" wrapText="1"/>
      <protection/>
    </xf>
    <xf numFmtId="0" fontId="42" fillId="24" borderId="308" xfId="55" applyFont="1" applyFill="1" applyBorder="1" applyAlignment="1" applyProtection="1">
      <alignment horizontal="center" vertical="center" wrapText="1"/>
      <protection/>
    </xf>
    <xf numFmtId="0" fontId="42" fillId="24" borderId="143" xfId="55" applyFont="1" applyFill="1" applyBorder="1" applyAlignment="1" applyProtection="1">
      <alignment horizontal="center" vertical="center" wrapText="1"/>
      <protection/>
    </xf>
    <xf numFmtId="0" fontId="42" fillId="24" borderId="140" xfId="55" applyFont="1" applyFill="1" applyBorder="1" applyAlignment="1" applyProtection="1">
      <alignment horizontal="center" vertical="center" wrapText="1"/>
      <protection/>
    </xf>
    <xf numFmtId="0" fontId="42" fillId="24" borderId="135" xfId="55" applyFont="1" applyFill="1" applyBorder="1" applyAlignment="1" applyProtection="1">
      <alignment horizontal="center" vertical="center" wrapText="1"/>
      <protection/>
    </xf>
    <xf numFmtId="0" fontId="42" fillId="24" borderId="137" xfId="55" applyFont="1" applyFill="1" applyBorder="1" applyAlignment="1" applyProtection="1">
      <alignment horizontal="center" vertical="center" wrapText="1"/>
      <protection/>
    </xf>
    <xf numFmtId="0" fontId="42" fillId="24" borderId="136" xfId="55" applyFont="1" applyFill="1" applyBorder="1" applyAlignment="1" applyProtection="1">
      <alignment horizontal="center" vertical="center" wrapText="1"/>
      <protection/>
    </xf>
    <xf numFmtId="0" fontId="42" fillId="24" borderId="281" xfId="55" applyFont="1" applyFill="1" applyBorder="1" applyAlignment="1" applyProtection="1">
      <alignment horizontal="center" vertical="center" wrapText="1"/>
      <protection/>
    </xf>
    <xf numFmtId="0" fontId="42" fillId="24" borderId="264" xfId="55" applyFont="1" applyFill="1" applyBorder="1" applyAlignment="1" applyProtection="1">
      <alignment horizontal="center" vertical="center" wrapText="1"/>
      <protection/>
    </xf>
    <xf numFmtId="0" fontId="4" fillId="24" borderId="88" xfId="55" applyFont="1" applyFill="1" applyBorder="1" applyAlignment="1">
      <alignment horizontal="center" vertical="center"/>
      <protection/>
    </xf>
    <xf numFmtId="49" fontId="27" fillId="24" borderId="98" xfId="55" applyNumberFormat="1" applyFont="1" applyFill="1" applyBorder="1" applyAlignment="1">
      <alignment horizontal="left" vertical="center" wrapText="1" shrinkToFit="1"/>
      <protection/>
    </xf>
    <xf numFmtId="49" fontId="27" fillId="24" borderId="79" xfId="55" applyNumberFormat="1" applyFont="1" applyFill="1" applyBorder="1" applyAlignment="1">
      <alignment horizontal="left" vertical="center" wrapText="1" shrinkToFit="1"/>
      <protection/>
    </xf>
    <xf numFmtId="49" fontId="27" fillId="24" borderId="309" xfId="55" applyNumberFormat="1" applyFont="1" applyFill="1" applyBorder="1" applyAlignment="1">
      <alignment horizontal="left" vertical="center" wrapText="1" shrinkToFit="1"/>
      <protection/>
    </xf>
    <xf numFmtId="49" fontId="27" fillId="24" borderId="253" xfId="55" applyNumberFormat="1" applyFont="1" applyFill="1" applyBorder="1" applyAlignment="1">
      <alignment horizontal="left" vertical="center" wrapText="1" shrinkToFit="1"/>
      <protection/>
    </xf>
    <xf numFmtId="0" fontId="1" fillId="0" borderId="79" xfId="55" applyBorder="1" applyAlignment="1">
      <alignment vertical="center" wrapText="1" shrinkToFit="1"/>
      <protection/>
    </xf>
    <xf numFmtId="0" fontId="1" fillId="0" borderId="310" xfId="55" applyBorder="1" applyAlignment="1">
      <alignment vertical="center" wrapText="1" shrinkToFit="1"/>
      <protection/>
    </xf>
    <xf numFmtId="0" fontId="4" fillId="24" borderId="311" xfId="55" applyFont="1" applyFill="1" applyBorder="1" applyAlignment="1">
      <alignment horizontal="center" vertical="center"/>
      <protection/>
    </xf>
    <xf numFmtId="49" fontId="42" fillId="24" borderId="58" xfId="55" applyNumberFormat="1" applyFont="1" applyFill="1" applyBorder="1" applyAlignment="1">
      <alignment vertical="center" wrapText="1" shrinkToFit="1"/>
      <protection/>
    </xf>
    <xf numFmtId="49" fontId="42" fillId="24" borderId="61" xfId="55" applyNumberFormat="1" applyFont="1" applyFill="1" applyBorder="1" applyAlignment="1">
      <alignment vertical="center" wrapText="1" shrinkToFit="1"/>
      <protection/>
    </xf>
    <xf numFmtId="0" fontId="4" fillId="24" borderId="312" xfId="55" applyFont="1" applyFill="1" applyBorder="1" applyAlignment="1">
      <alignment horizontal="center" vertical="center"/>
      <protection/>
    </xf>
    <xf numFmtId="49" fontId="27" fillId="24" borderId="17" xfId="55" applyNumberFormat="1" applyFont="1" applyFill="1" applyBorder="1" applyAlignment="1">
      <alignment vertical="center" wrapText="1" shrinkToFit="1"/>
      <protection/>
    </xf>
    <xf numFmtId="49" fontId="27" fillId="24" borderId="64" xfId="55" applyNumberFormat="1" applyFont="1" applyFill="1" applyBorder="1" applyAlignment="1">
      <alignment vertical="center" wrapText="1" shrinkToFit="1"/>
      <protection/>
    </xf>
    <xf numFmtId="49" fontId="27" fillId="24" borderId="31" xfId="55" applyNumberFormat="1" applyFont="1" applyFill="1" applyBorder="1" applyAlignment="1">
      <alignment vertical="center" wrapText="1" shrinkToFit="1"/>
      <protection/>
    </xf>
    <xf numFmtId="49" fontId="27" fillId="24" borderId="18" xfId="55" applyNumberFormat="1" applyFont="1" applyFill="1" applyBorder="1" applyAlignment="1">
      <alignment vertical="center" wrapText="1" shrinkToFit="1"/>
      <protection/>
    </xf>
    <xf numFmtId="0" fontId="1" fillId="0" borderId="64" xfId="55" applyBorder="1" applyAlignment="1">
      <alignment vertical="center" wrapText="1" shrinkToFit="1"/>
      <protection/>
    </xf>
    <xf numFmtId="49" fontId="27" fillId="24" borderId="80" xfId="55" applyNumberFormat="1" applyFont="1" applyFill="1" applyBorder="1" applyAlignment="1">
      <alignment vertical="center" wrapText="1" shrinkToFit="1"/>
      <protection/>
    </xf>
    <xf numFmtId="49" fontId="27" fillId="24" borderId="81" xfId="55" applyNumberFormat="1" applyFont="1" applyFill="1" applyBorder="1" applyAlignment="1">
      <alignment vertical="center" wrapText="1" shrinkToFit="1"/>
      <protection/>
    </xf>
    <xf numFmtId="49" fontId="27" fillId="24" borderId="25" xfId="55" applyNumberFormat="1" applyFont="1" applyFill="1" applyBorder="1" applyAlignment="1">
      <alignment vertical="center" wrapText="1" shrinkToFit="1"/>
      <protection/>
    </xf>
    <xf numFmtId="49" fontId="27" fillId="24" borderId="170" xfId="55" applyNumberFormat="1" applyFont="1" applyFill="1" applyBorder="1" applyAlignment="1">
      <alignment vertical="center" wrapText="1" shrinkToFit="1"/>
      <protection/>
    </xf>
    <xf numFmtId="0" fontId="1" fillId="0" borderId="81" xfId="55" applyBorder="1" applyAlignment="1">
      <alignment vertical="center" wrapText="1" shrinkToFit="1"/>
      <protection/>
    </xf>
    <xf numFmtId="0" fontId="1" fillId="0" borderId="91" xfId="55" applyBorder="1" applyAlignment="1">
      <alignment vertical="center" wrapText="1" shrinkToFit="1"/>
      <protection/>
    </xf>
    <xf numFmtId="0" fontId="4" fillId="24" borderId="235" xfId="55" applyFont="1" applyFill="1" applyBorder="1" applyAlignment="1">
      <alignment horizontal="center" vertical="center"/>
      <protection/>
    </xf>
    <xf numFmtId="49" fontId="42" fillId="24" borderId="304" xfId="55" applyNumberFormat="1" applyFont="1" applyFill="1" applyBorder="1" applyAlignment="1">
      <alignment vertical="center" wrapText="1" shrinkToFit="1"/>
      <protection/>
    </xf>
    <xf numFmtId="49" fontId="42" fillId="24" borderId="293" xfId="55" applyNumberFormat="1" applyFont="1" applyFill="1" applyBorder="1" applyAlignment="1">
      <alignment vertical="center" wrapText="1" shrinkToFit="1"/>
      <protection/>
    </xf>
    <xf numFmtId="0" fontId="4" fillId="24" borderId="122" xfId="55" applyFont="1" applyFill="1" applyBorder="1" applyAlignment="1">
      <alignment horizontal="center" vertical="center"/>
      <protection/>
    </xf>
    <xf numFmtId="49" fontId="42" fillId="24" borderId="313" xfId="55" applyNumberFormat="1" applyFont="1" applyFill="1" applyBorder="1" applyAlignment="1">
      <alignment vertical="center" wrapText="1" shrinkToFit="1"/>
      <protection/>
    </xf>
    <xf numFmtId="49" fontId="42" fillId="24" borderId="314" xfId="55" applyNumberFormat="1" applyFont="1" applyFill="1" applyBorder="1" applyAlignment="1">
      <alignment vertical="center" wrapText="1" shrinkToFit="1"/>
      <protection/>
    </xf>
    <xf numFmtId="0" fontId="1" fillId="0" borderId="64" xfId="55" applyBorder="1" applyAlignment="1">
      <alignment/>
      <protection/>
    </xf>
    <xf numFmtId="0" fontId="1" fillId="0" borderId="310" xfId="55" applyBorder="1" applyAlignment="1">
      <alignment/>
      <protection/>
    </xf>
    <xf numFmtId="0" fontId="4" fillId="24" borderId="202" xfId="55" applyFont="1" applyFill="1" applyBorder="1" applyAlignment="1">
      <alignment horizontal="center" vertical="center"/>
      <protection/>
    </xf>
    <xf numFmtId="0" fontId="4" fillId="24" borderId="157" xfId="55" applyNumberFormat="1" applyFont="1" applyFill="1" applyBorder="1" applyAlignment="1">
      <alignment horizontal="center" vertical="center" wrapText="1"/>
      <protection/>
    </xf>
    <xf numFmtId="0" fontId="4" fillId="24" borderId="315" xfId="55" applyNumberFormat="1" applyFont="1" applyFill="1" applyBorder="1" applyAlignment="1">
      <alignment horizontal="center" vertical="center"/>
      <protection/>
    </xf>
    <xf numFmtId="0" fontId="4" fillId="24" borderId="157" xfId="55" applyNumberFormat="1" applyFont="1" applyFill="1" applyBorder="1" applyAlignment="1">
      <alignment horizontal="center" vertical="center"/>
      <protection/>
    </xf>
    <xf numFmtId="0" fontId="4" fillId="24" borderId="185" xfId="55" applyNumberFormat="1" applyFont="1" applyFill="1" applyBorder="1" applyAlignment="1">
      <alignment horizontal="center" vertical="center"/>
      <protection/>
    </xf>
    <xf numFmtId="0" fontId="4" fillId="24" borderId="184" xfId="55" applyNumberFormat="1" applyFont="1" applyFill="1" applyBorder="1" applyAlignment="1">
      <alignment horizontal="center" vertical="center"/>
      <protection/>
    </xf>
    <xf numFmtId="0" fontId="4" fillId="24" borderId="316" xfId="55" applyNumberFormat="1" applyFont="1" applyFill="1" applyBorder="1" applyAlignment="1">
      <alignment horizontal="center" vertical="center"/>
      <protection/>
    </xf>
    <xf numFmtId="0" fontId="4" fillId="24" borderId="205" xfId="55" applyNumberFormat="1" applyFont="1" applyFill="1" applyBorder="1" applyAlignment="1">
      <alignment horizontal="center" vertical="center"/>
      <protection/>
    </xf>
    <xf numFmtId="0" fontId="4" fillId="24" borderId="185" xfId="55" applyNumberFormat="1" applyFont="1" applyFill="1" applyBorder="1" applyAlignment="1">
      <alignment horizontal="center" vertical="center" wrapText="1"/>
      <protection/>
    </xf>
    <xf numFmtId="0" fontId="45" fillId="24" borderId="316" xfId="55" applyNumberFormat="1" applyFont="1" applyFill="1" applyBorder="1" applyAlignment="1">
      <alignment horizontal="center" vertical="center" wrapText="1"/>
      <protection/>
    </xf>
    <xf numFmtId="0" fontId="4" fillId="24" borderId="234" xfId="55" applyNumberFormat="1" applyFont="1" applyFill="1" applyBorder="1" applyAlignment="1">
      <alignment horizontal="center" vertical="center" wrapText="1"/>
      <protection/>
    </xf>
    <xf numFmtId="0" fontId="16" fillId="24" borderId="315" xfId="55" applyNumberFormat="1" applyFont="1" applyFill="1" applyBorder="1" applyAlignment="1">
      <alignment horizontal="center" vertical="center" wrapText="1"/>
      <protection/>
    </xf>
    <xf numFmtId="0" fontId="45" fillId="24" borderId="157" xfId="55" applyFont="1" applyFill="1" applyBorder="1">
      <alignment/>
      <protection/>
    </xf>
    <xf numFmtId="0" fontId="45" fillId="24" borderId="185" xfId="55" applyFont="1" applyFill="1" applyBorder="1">
      <alignment/>
      <protection/>
    </xf>
    <xf numFmtId="0" fontId="45" fillId="24" borderId="315" xfId="55" applyFont="1" applyFill="1" applyBorder="1">
      <alignment/>
      <protection/>
    </xf>
    <xf numFmtId="0" fontId="45" fillId="24" borderId="197" xfId="55" applyNumberFormat="1" applyFont="1" applyFill="1" applyBorder="1" applyAlignment="1">
      <alignment horizontal="center" vertical="center"/>
      <protection/>
    </xf>
    <xf numFmtId="49" fontId="42" fillId="24" borderId="26" xfId="55" applyNumberFormat="1" applyFont="1" applyFill="1" applyBorder="1" applyAlignment="1">
      <alignment vertical="center" wrapText="1" shrinkToFit="1"/>
      <protection/>
    </xf>
    <xf numFmtId="49" fontId="42" fillId="24" borderId="29" xfId="55" applyNumberFormat="1" applyFont="1" applyFill="1" applyBorder="1" applyAlignment="1">
      <alignment vertical="center" wrapText="1" shrinkToFit="1"/>
      <protection/>
    </xf>
    <xf numFmtId="49" fontId="42" fillId="24" borderId="95" xfId="55" applyNumberFormat="1" applyFont="1" applyFill="1" applyBorder="1" applyAlignment="1">
      <alignment vertical="center" wrapText="1" shrinkToFit="1"/>
      <protection/>
    </xf>
    <xf numFmtId="49" fontId="42" fillId="24" borderId="208" xfId="55" applyNumberFormat="1" applyFont="1" applyFill="1" applyBorder="1" applyAlignment="1">
      <alignment vertical="center" wrapText="1" shrinkToFit="1"/>
      <protection/>
    </xf>
    <xf numFmtId="0" fontId="4" fillId="24" borderId="317" xfId="55" applyNumberFormat="1" applyFont="1" applyFill="1" applyBorder="1" applyAlignment="1">
      <alignment horizontal="center" vertical="center" wrapText="1"/>
      <protection/>
    </xf>
    <xf numFmtId="0" fontId="4" fillId="24" borderId="318" xfId="55" applyNumberFormat="1" applyFont="1" applyFill="1" applyBorder="1" applyAlignment="1">
      <alignment horizontal="center" vertical="center"/>
      <protection/>
    </xf>
    <xf numFmtId="0" fontId="4" fillId="24" borderId="317" xfId="55" applyNumberFormat="1" applyFont="1" applyFill="1" applyBorder="1" applyAlignment="1">
      <alignment horizontal="center" vertical="center"/>
      <protection/>
    </xf>
    <xf numFmtId="0" fontId="4" fillId="24" borderId="139" xfId="55" applyNumberFormat="1" applyFont="1" applyFill="1" applyBorder="1" applyAlignment="1">
      <alignment horizontal="center" vertical="center"/>
      <protection/>
    </xf>
    <xf numFmtId="0" fontId="4" fillId="24" borderId="85" xfId="55" applyNumberFormat="1" applyFont="1" applyFill="1" applyBorder="1" applyAlignment="1">
      <alignment horizontal="center" vertical="center"/>
      <protection/>
    </xf>
    <xf numFmtId="0" fontId="4" fillId="24" borderId="319" xfId="55" applyNumberFormat="1" applyFont="1" applyFill="1" applyBorder="1" applyAlignment="1">
      <alignment horizontal="center" vertical="center"/>
      <protection/>
    </xf>
    <xf numFmtId="0" fontId="4" fillId="24" borderId="320" xfId="55" applyNumberFormat="1" applyFont="1" applyFill="1" applyBorder="1" applyAlignment="1">
      <alignment horizontal="center" vertical="center"/>
      <protection/>
    </xf>
    <xf numFmtId="0" fontId="4" fillId="24" borderId="139" xfId="55" applyNumberFormat="1" applyFont="1" applyFill="1" applyBorder="1" applyAlignment="1">
      <alignment horizontal="center" vertical="center" wrapText="1"/>
      <protection/>
    </xf>
    <xf numFmtId="0" fontId="45" fillId="24" borderId="319" xfId="55" applyNumberFormat="1" applyFont="1" applyFill="1" applyBorder="1" applyAlignment="1">
      <alignment horizontal="center" vertical="center" wrapText="1"/>
      <protection/>
    </xf>
    <xf numFmtId="0" fontId="4" fillId="24" borderId="121" xfId="55" applyNumberFormat="1" applyFont="1" applyFill="1" applyBorder="1" applyAlignment="1">
      <alignment horizontal="center" vertical="center" wrapText="1"/>
      <protection/>
    </xf>
    <xf numFmtId="0" fontId="16" fillId="24" borderId="318" xfId="55" applyNumberFormat="1" applyFont="1" applyFill="1" applyBorder="1" applyAlignment="1">
      <alignment horizontal="center" vertical="center" wrapText="1"/>
      <protection/>
    </xf>
    <xf numFmtId="0" fontId="45" fillId="24" borderId="317" xfId="55" applyFont="1" applyFill="1" applyBorder="1">
      <alignment/>
      <protection/>
    </xf>
    <xf numFmtId="0" fontId="45" fillId="24" borderId="139" xfId="55" applyFont="1" applyFill="1" applyBorder="1">
      <alignment/>
      <protection/>
    </xf>
    <xf numFmtId="0" fontId="45" fillId="24" borderId="318" xfId="55" applyFont="1" applyFill="1" applyBorder="1">
      <alignment/>
      <protection/>
    </xf>
    <xf numFmtId="0" fontId="45" fillId="24" borderId="134" xfId="55" applyNumberFormat="1" applyFont="1" applyFill="1" applyBorder="1" applyAlignment="1">
      <alignment horizontal="center" vertical="center"/>
      <protection/>
    </xf>
    <xf numFmtId="49" fontId="42" fillId="24" borderId="35" xfId="55" applyNumberFormat="1" applyFont="1" applyFill="1" applyBorder="1" applyAlignment="1">
      <alignment vertical="center" wrapText="1" shrinkToFit="1"/>
      <protection/>
    </xf>
    <xf numFmtId="49" fontId="42" fillId="24" borderId="38" xfId="55" applyNumberFormat="1" applyFont="1" applyFill="1" applyBorder="1" applyAlignment="1">
      <alignment vertical="center" wrapText="1" shrinkToFit="1"/>
      <protection/>
    </xf>
    <xf numFmtId="0" fontId="4" fillId="0" borderId="144" xfId="55" applyNumberFormat="1" applyFont="1" applyFill="1" applyBorder="1" applyAlignment="1">
      <alignment horizontal="center" vertical="center" wrapText="1"/>
      <protection/>
    </xf>
    <xf numFmtId="0" fontId="27" fillId="0" borderId="144" xfId="55" applyNumberFormat="1" applyFont="1" applyFill="1" applyBorder="1" applyAlignment="1">
      <alignment horizontal="center" vertical="center" wrapText="1"/>
      <protection/>
    </xf>
    <xf numFmtId="0" fontId="4" fillId="0" borderId="45" xfId="55" applyNumberFormat="1" applyFont="1" applyFill="1" applyBorder="1" applyAlignment="1">
      <alignment horizontal="center" vertical="center"/>
      <protection/>
    </xf>
    <xf numFmtId="0" fontId="4" fillId="0" borderId="68" xfId="55" applyNumberFormat="1" applyFont="1" applyFill="1" applyBorder="1" applyAlignment="1">
      <alignment horizontal="center" vertical="center"/>
      <protection/>
    </xf>
    <xf numFmtId="0" fontId="4" fillId="0" borderId="66" xfId="55" applyNumberFormat="1" applyFont="1" applyFill="1" applyBorder="1" applyAlignment="1">
      <alignment horizontal="center" vertical="center"/>
      <protection/>
    </xf>
    <xf numFmtId="0" fontId="27" fillId="0" borderId="0" xfId="55" applyFont="1" applyFill="1" applyBorder="1">
      <alignment/>
      <protection/>
    </xf>
    <xf numFmtId="0" fontId="4" fillId="0" borderId="80" xfId="55" applyNumberFormat="1" applyFont="1" applyFill="1" applyBorder="1" applyAlignment="1">
      <alignment horizontal="center" vertical="center" wrapText="1"/>
      <protection/>
    </xf>
    <xf numFmtId="0" fontId="4" fillId="0" borderId="82" xfId="55" applyNumberFormat="1" applyFont="1" applyFill="1" applyBorder="1" applyAlignment="1">
      <alignment horizontal="center" vertical="center" wrapText="1"/>
      <protection/>
    </xf>
    <xf numFmtId="0" fontId="27" fillId="0" borderId="82" xfId="55" applyNumberFormat="1" applyFont="1" applyFill="1" applyBorder="1" applyAlignment="1">
      <alignment horizontal="center" vertical="center" wrapText="1"/>
      <protection/>
    </xf>
    <xf numFmtId="0" fontId="27" fillId="0" borderId="25" xfId="55" applyNumberFormat="1" applyFont="1" applyFill="1" applyBorder="1" applyAlignment="1">
      <alignment horizontal="center" vertical="center"/>
      <protection/>
    </xf>
    <xf numFmtId="0" fontId="27" fillId="0" borderId="168" xfId="55" applyNumberFormat="1" applyFont="1" applyFill="1" applyBorder="1" applyAlignment="1">
      <alignment horizontal="center" vertical="center"/>
      <protection/>
    </xf>
    <xf numFmtId="0" fontId="27" fillId="0" borderId="170" xfId="55" applyNumberFormat="1" applyFont="1" applyFill="1" applyBorder="1" applyAlignment="1">
      <alignment horizontal="center" vertical="center"/>
      <protection/>
    </xf>
    <xf numFmtId="0" fontId="4" fillId="0" borderId="81" xfId="55" applyNumberFormat="1" applyFont="1" applyFill="1" applyBorder="1" applyAlignment="1">
      <alignment horizontal="center" vertical="center"/>
      <protection/>
    </xf>
    <xf numFmtId="0" fontId="4" fillId="0" borderId="82" xfId="55" applyNumberFormat="1" applyFont="1" applyFill="1" applyBorder="1" applyAlignment="1">
      <alignment horizontal="center" vertical="center"/>
      <protection/>
    </xf>
    <xf numFmtId="0" fontId="4" fillId="0" borderId="32" xfId="55" applyNumberFormat="1" applyFont="1" applyFill="1" applyBorder="1" applyAlignment="1">
      <alignment horizontal="center" vertical="center"/>
      <protection/>
    </xf>
    <xf numFmtId="1" fontId="4" fillId="0" borderId="144" xfId="55" applyNumberFormat="1" applyFont="1" applyFill="1" applyBorder="1" applyAlignment="1">
      <alignment horizontal="center" vertical="center" shrinkToFit="1"/>
      <protection/>
    </xf>
    <xf numFmtId="188" fontId="4" fillId="0" borderId="144" xfId="55" applyNumberFormat="1" applyFont="1" applyFill="1" applyBorder="1" applyAlignment="1">
      <alignment horizontal="center" vertical="center" shrinkToFit="1"/>
      <protection/>
    </xf>
    <xf numFmtId="1" fontId="4" fillId="0" borderId="147" xfId="55" applyNumberFormat="1" applyFont="1" applyFill="1" applyBorder="1" applyAlignment="1">
      <alignment horizontal="center" vertical="center" shrinkToFit="1"/>
      <protection/>
    </xf>
    <xf numFmtId="0" fontId="16" fillId="0" borderId="0" xfId="55" applyFont="1" applyFill="1" applyBorder="1">
      <alignment/>
      <protection/>
    </xf>
    <xf numFmtId="0" fontId="27" fillId="0" borderId="62" xfId="55" applyFont="1" applyFill="1" applyBorder="1" applyAlignment="1">
      <alignment vertical="center" textRotation="90"/>
      <protection/>
    </xf>
    <xf numFmtId="0" fontId="27" fillId="0" borderId="0" xfId="55" applyFont="1" applyFill="1" applyBorder="1" applyAlignment="1">
      <alignment horizontal="center" vertical="top"/>
      <protection/>
    </xf>
    <xf numFmtId="0" fontId="4" fillId="0" borderId="89" xfId="55" applyNumberFormat="1" applyFont="1" applyFill="1" applyBorder="1" applyAlignment="1">
      <alignment horizontal="center" vertical="center"/>
      <protection/>
    </xf>
    <xf numFmtId="0" fontId="4" fillId="0" borderId="114" xfId="55" applyNumberFormat="1" applyFont="1" applyFill="1" applyBorder="1" applyAlignment="1">
      <alignment horizontal="center" vertical="center"/>
      <protection/>
    </xf>
    <xf numFmtId="0" fontId="4" fillId="0" borderId="227" xfId="55" applyNumberFormat="1" applyFont="1" applyFill="1" applyBorder="1" applyAlignment="1">
      <alignment horizontal="center" vertical="center"/>
      <protection/>
    </xf>
    <xf numFmtId="0" fontId="4" fillId="0" borderId="76" xfId="55" applyNumberFormat="1" applyFont="1" applyFill="1" applyBorder="1" applyAlignment="1">
      <alignment horizontal="center" vertical="center"/>
      <protection/>
    </xf>
    <xf numFmtId="0" fontId="27" fillId="0" borderId="0" xfId="55" applyFont="1" applyFill="1" applyBorder="1" applyAlignment="1">
      <alignment vertical="center" textRotation="90"/>
      <protection/>
    </xf>
    <xf numFmtId="0" fontId="4" fillId="0" borderId="77" xfId="55" applyNumberFormat="1" applyFont="1" applyFill="1" applyBorder="1" applyAlignment="1">
      <alignment horizontal="center" vertical="center"/>
      <protection/>
    </xf>
    <xf numFmtId="0" fontId="4" fillId="0" borderId="28" xfId="55" applyNumberFormat="1" applyFont="1" applyFill="1" applyBorder="1" applyAlignment="1">
      <alignment horizontal="center" vertical="center"/>
      <protection/>
    </xf>
    <xf numFmtId="0" fontId="4" fillId="0" borderId="27" xfId="55" applyNumberFormat="1" applyFont="1" applyFill="1" applyBorder="1" applyAlignment="1">
      <alignment horizontal="center" vertical="center"/>
      <protection/>
    </xf>
    <xf numFmtId="0" fontId="4" fillId="0" borderId="78" xfId="55" applyNumberFormat="1" applyFont="1" applyFill="1" applyBorder="1" applyAlignment="1">
      <alignment horizontal="center" vertical="center"/>
      <protection/>
    </xf>
    <xf numFmtId="1" fontId="4" fillId="0" borderId="77" xfId="55" applyNumberFormat="1" applyFont="1" applyFill="1" applyBorder="1" applyAlignment="1">
      <alignment horizontal="center" vertical="center"/>
      <protection/>
    </xf>
    <xf numFmtId="1" fontId="4" fillId="0" borderId="28" xfId="55" applyNumberFormat="1" applyFont="1" applyFill="1" applyBorder="1" applyAlignment="1">
      <alignment horizontal="center" vertical="center"/>
      <protection/>
    </xf>
    <xf numFmtId="49" fontId="27" fillId="0" borderId="0" xfId="55" applyNumberFormat="1" applyFont="1" applyFill="1" applyBorder="1" applyAlignment="1">
      <alignment horizontal="left" vertical="center"/>
      <protection/>
    </xf>
    <xf numFmtId="0" fontId="27" fillId="0" borderId="0" xfId="55" applyFont="1" applyFill="1" applyBorder="1" applyAlignment="1">
      <alignment vertical="center"/>
      <protection/>
    </xf>
    <xf numFmtId="0" fontId="27" fillId="0" borderId="0" xfId="55" applyNumberFormat="1" applyFont="1" applyFill="1" applyBorder="1" applyAlignment="1">
      <alignment horizontal="center" vertical="center"/>
      <protection/>
    </xf>
    <xf numFmtId="0" fontId="27" fillId="0" borderId="0" xfId="55" applyFont="1" applyFill="1" applyBorder="1" applyAlignment="1">
      <alignment horizontal="left" vertical="center"/>
      <protection/>
    </xf>
    <xf numFmtId="0" fontId="27" fillId="0" borderId="0" xfId="55" applyFont="1" applyFill="1" applyBorder="1" applyAlignment="1">
      <alignment horizontal="center"/>
      <protection/>
    </xf>
    <xf numFmtId="0" fontId="4" fillId="0" borderId="102" xfId="55" applyNumberFormat="1" applyFont="1" applyFill="1" applyBorder="1" applyAlignment="1">
      <alignment horizontal="center" vertical="center"/>
      <protection/>
    </xf>
    <xf numFmtId="0" fontId="4" fillId="0" borderId="49" xfId="55" applyNumberFormat="1" applyFont="1" applyFill="1" applyBorder="1" applyAlignment="1">
      <alignment horizontal="center" vertical="center"/>
      <protection/>
    </xf>
    <xf numFmtId="0" fontId="4" fillId="0" borderId="50" xfId="55" applyNumberFormat="1" applyFont="1" applyFill="1" applyBorder="1" applyAlignment="1">
      <alignment horizontal="center" vertical="center"/>
      <protection/>
    </xf>
    <xf numFmtId="0" fontId="4" fillId="0" borderId="48" xfId="55" applyNumberFormat="1" applyFont="1" applyFill="1" applyBorder="1" applyAlignment="1">
      <alignment horizontal="center" vertical="center"/>
      <protection/>
    </xf>
    <xf numFmtId="0" fontId="4" fillId="0" borderId="103" xfId="55" applyNumberFormat="1" applyFont="1" applyFill="1" applyBorder="1" applyAlignment="1">
      <alignment horizontal="center" vertical="center"/>
      <protection/>
    </xf>
    <xf numFmtId="1" fontId="4" fillId="0" borderId="102" xfId="55" applyNumberFormat="1" applyFont="1" applyFill="1" applyBorder="1" applyAlignment="1">
      <alignment horizontal="center" vertical="center"/>
      <protection/>
    </xf>
    <xf numFmtId="0" fontId="120" fillId="0" borderId="49" xfId="55" applyNumberFormat="1" applyFont="1" applyFill="1" applyBorder="1" applyAlignment="1">
      <alignment horizontal="center" vertical="center"/>
      <protection/>
    </xf>
    <xf numFmtId="0" fontId="120" fillId="0" borderId="50" xfId="55" applyNumberFormat="1" applyFont="1" applyFill="1" applyBorder="1" applyAlignment="1">
      <alignment horizontal="center" vertical="center"/>
      <protection/>
    </xf>
    <xf numFmtId="1" fontId="4" fillId="0" borderId="49" xfId="55" applyNumberFormat="1" applyFont="1" applyFill="1" applyBorder="1" applyAlignment="1">
      <alignment horizontal="center" vertical="center"/>
      <protection/>
    </xf>
    <xf numFmtId="0" fontId="4" fillId="0" borderId="211" xfId="55" applyNumberFormat="1" applyFont="1" applyFill="1" applyBorder="1" applyAlignment="1">
      <alignment horizontal="center" vertical="center"/>
      <protection/>
    </xf>
    <xf numFmtId="0" fontId="120" fillId="0" borderId="28" xfId="55" applyNumberFormat="1" applyFont="1" applyFill="1" applyBorder="1" applyAlignment="1">
      <alignment horizontal="center" vertical="center"/>
      <protection/>
    </xf>
    <xf numFmtId="0" fontId="120" fillId="0" borderId="27" xfId="55" applyNumberFormat="1" applyFont="1" applyFill="1" applyBorder="1" applyAlignment="1">
      <alignment horizontal="center" vertical="center"/>
      <protection/>
    </xf>
    <xf numFmtId="0" fontId="4" fillId="0" borderId="99" xfId="55" applyNumberFormat="1" applyFont="1" applyFill="1" applyBorder="1" applyAlignment="1">
      <alignment horizontal="center" vertical="center"/>
      <protection/>
    </xf>
    <xf numFmtId="0" fontId="4" fillId="0" borderId="115" xfId="55" applyNumberFormat="1" applyFont="1" applyFill="1" applyBorder="1" applyAlignment="1">
      <alignment horizontal="center" vertical="center"/>
      <protection/>
    </xf>
    <xf numFmtId="0" fontId="45" fillId="0" borderId="262" xfId="55" applyFont="1" applyFill="1" applyBorder="1">
      <alignment/>
      <protection/>
    </xf>
    <xf numFmtId="0" fontId="4" fillId="0" borderId="321" xfId="55" applyNumberFormat="1" applyFont="1" applyFill="1" applyBorder="1" applyAlignment="1">
      <alignment horizontal="center" vertical="center"/>
      <protection/>
    </xf>
    <xf numFmtId="1" fontId="4" fillId="0" borderId="100" xfId="55" applyNumberFormat="1" applyFont="1" applyFill="1" applyBorder="1" applyAlignment="1">
      <alignment horizontal="center" vertical="center"/>
      <protection/>
    </xf>
    <xf numFmtId="1" fontId="4" fillId="0" borderId="251" xfId="55" applyNumberFormat="1" applyFont="1" applyFill="1" applyBorder="1" applyAlignment="1">
      <alignment horizontal="center" vertical="center"/>
      <protection/>
    </xf>
    <xf numFmtId="0" fontId="4" fillId="0" borderId="262" xfId="55" applyNumberFormat="1" applyFont="1" applyFill="1" applyBorder="1" applyAlignment="1">
      <alignment horizontal="center" vertical="center"/>
      <protection/>
    </xf>
    <xf numFmtId="0" fontId="4" fillId="0" borderId="287" xfId="55" applyNumberFormat="1" applyFont="1" applyFill="1" applyBorder="1" applyAlignment="1">
      <alignment horizontal="center" vertical="center"/>
      <protection/>
    </xf>
    <xf numFmtId="0" fontId="4" fillId="0" borderId="251" xfId="55" applyFont="1" applyFill="1" applyBorder="1" applyAlignment="1">
      <alignment horizontal="center"/>
      <protection/>
    </xf>
    <xf numFmtId="0" fontId="4" fillId="0" borderId="100" xfId="55" applyNumberFormat="1" applyFont="1" applyFill="1" applyBorder="1" applyAlignment="1">
      <alignment horizontal="center" vertical="center"/>
      <protection/>
    </xf>
    <xf numFmtId="0" fontId="34" fillId="0" borderId="0" xfId="55" applyFont="1" applyFill="1" applyBorder="1">
      <alignment/>
      <protection/>
    </xf>
    <xf numFmtId="0" fontId="34" fillId="0" borderId="0" xfId="55" applyNumberFormat="1" applyFont="1" applyFill="1" applyBorder="1">
      <alignment/>
      <protection/>
    </xf>
    <xf numFmtId="49" fontId="34" fillId="0" borderId="0" xfId="55" applyNumberFormat="1" applyFont="1" applyFill="1" applyBorder="1">
      <alignment/>
      <protection/>
    </xf>
    <xf numFmtId="0" fontId="50" fillId="0" borderId="0" xfId="55" applyFont="1" applyFill="1" applyBorder="1" applyAlignment="1">
      <alignment horizontal="center" vertical="center"/>
      <protection/>
    </xf>
    <xf numFmtId="0" fontId="50" fillId="0" borderId="0" xfId="55" applyFont="1" applyFill="1" applyBorder="1" applyAlignment="1">
      <alignment horizontal="left" vertical="center" wrapText="1" shrinkToFit="1"/>
      <protection/>
    </xf>
    <xf numFmtId="49" fontId="50" fillId="0" borderId="0" xfId="55" applyNumberFormat="1" applyFont="1" applyFill="1" applyBorder="1" applyAlignment="1">
      <alignment horizontal="left" vertical="top" wrapText="1"/>
      <protection/>
    </xf>
    <xf numFmtId="0" fontId="50" fillId="0" borderId="0" xfId="55" applyNumberFormat="1" applyFont="1" applyFill="1" applyBorder="1" applyAlignment="1">
      <alignment horizontal="center" vertical="center" wrapText="1"/>
      <protection/>
    </xf>
    <xf numFmtId="0" fontId="50" fillId="0" borderId="0" xfId="55" applyNumberFormat="1" applyFont="1" applyFill="1" applyBorder="1" applyAlignment="1">
      <alignment horizontal="center" vertical="center"/>
      <protection/>
    </xf>
    <xf numFmtId="188" fontId="50" fillId="0" borderId="0" xfId="55" applyNumberFormat="1" applyFont="1" applyFill="1" applyBorder="1" applyAlignment="1">
      <alignment horizontal="center" vertical="center"/>
      <protection/>
    </xf>
    <xf numFmtId="49" fontId="34" fillId="0" borderId="0" xfId="55" applyNumberFormat="1" applyFont="1" applyFill="1" applyBorder="1" applyAlignment="1">
      <alignment horizontal="center" wrapText="1"/>
      <protection/>
    </xf>
    <xf numFmtId="0" fontId="34" fillId="0" borderId="0" xfId="55" applyFont="1" applyFill="1" applyBorder="1" applyAlignment="1">
      <alignment wrapText="1"/>
      <protection/>
    </xf>
    <xf numFmtId="0" fontId="34" fillId="0" borderId="0" xfId="55" applyFont="1" applyFill="1" applyAlignment="1">
      <alignment/>
      <protection/>
    </xf>
    <xf numFmtId="49" fontId="27" fillId="0" borderId="0" xfId="55" applyNumberFormat="1" applyFont="1" applyFill="1" applyBorder="1" applyAlignment="1">
      <alignment horizontal="right" wrapText="1"/>
      <protection/>
    </xf>
    <xf numFmtId="49" fontId="46" fillId="0" borderId="0" xfId="55" applyNumberFormat="1" applyFont="1" applyFill="1" applyBorder="1" applyAlignment="1">
      <alignment horizontal="left" wrapText="1"/>
      <protection/>
    </xf>
    <xf numFmtId="0" fontId="38" fillId="0" borderId="0" xfId="55" applyFont="1" applyFill="1" applyBorder="1">
      <alignment/>
      <protection/>
    </xf>
    <xf numFmtId="0" fontId="38" fillId="0" borderId="0" xfId="55" applyNumberFormat="1" applyFont="1" applyFill="1" applyBorder="1" applyAlignment="1">
      <alignment horizontal="center" wrapText="1"/>
      <protection/>
    </xf>
    <xf numFmtId="0" fontId="47" fillId="0" borderId="0" xfId="55" applyNumberFormat="1" applyFont="1" applyFill="1" applyBorder="1" applyAlignment="1">
      <alignment horizontal="center" wrapText="1"/>
      <protection/>
    </xf>
    <xf numFmtId="0" fontId="25" fillId="0" borderId="0" xfId="55" applyNumberFormat="1" applyFont="1" applyFill="1" applyBorder="1" applyAlignment="1">
      <alignment horizontal="center" wrapText="1"/>
      <protection/>
    </xf>
    <xf numFmtId="49" fontId="25" fillId="0" borderId="0" xfId="55" applyNumberFormat="1" applyFont="1" applyFill="1" applyBorder="1" applyAlignment="1">
      <alignment horizontal="left" wrapText="1"/>
      <protection/>
    </xf>
    <xf numFmtId="0" fontId="34" fillId="0" borderId="0" xfId="55" applyFont="1" applyFill="1" applyBorder="1" applyAlignment="1">
      <alignment/>
      <protection/>
    </xf>
    <xf numFmtId="49" fontId="47" fillId="0" borderId="0" xfId="55" applyNumberFormat="1" applyFont="1" applyFill="1" applyBorder="1" applyAlignment="1">
      <alignment horizontal="center" wrapText="1"/>
      <protection/>
    </xf>
    <xf numFmtId="49" fontId="25" fillId="0" borderId="0" xfId="55" applyNumberFormat="1" applyFont="1" applyFill="1" applyBorder="1" applyAlignment="1">
      <alignment horizontal="center" wrapText="1"/>
      <protection/>
    </xf>
    <xf numFmtId="49" fontId="38" fillId="0" borderId="0" xfId="55" applyNumberFormat="1" applyFont="1" applyFill="1" applyBorder="1" applyAlignment="1">
      <alignment horizontal="center" wrapText="1"/>
      <protection/>
    </xf>
    <xf numFmtId="0" fontId="47" fillId="0" borderId="0" xfId="55" applyFont="1" applyFill="1" applyBorder="1">
      <alignment/>
      <protection/>
    </xf>
    <xf numFmtId="0" fontId="16" fillId="0" borderId="0" xfId="55" applyFont="1" applyFill="1" applyBorder="1" applyAlignment="1">
      <alignment vertical="center"/>
      <protection/>
    </xf>
    <xf numFmtId="0" fontId="42" fillId="0" borderId="41" xfId="55" applyFont="1" applyFill="1" applyBorder="1" applyAlignment="1">
      <alignment vertical="center"/>
      <protection/>
    </xf>
    <xf numFmtId="49" fontId="42" fillId="0" borderId="41" xfId="55" applyNumberFormat="1" applyFont="1" applyFill="1" applyBorder="1" applyAlignment="1" applyProtection="1">
      <alignment horizontal="left" vertical="center"/>
      <protection/>
    </xf>
    <xf numFmtId="49" fontId="42" fillId="0" borderId="41" xfId="55" applyNumberFormat="1" applyFont="1" applyFill="1" applyBorder="1" applyAlignment="1" applyProtection="1">
      <alignment horizontal="center" vertical="center"/>
      <protection/>
    </xf>
    <xf numFmtId="0" fontId="42" fillId="0" borderId="0" xfId="55" applyFont="1" applyFill="1" applyBorder="1" applyAlignment="1" applyProtection="1">
      <alignment vertical="center"/>
      <protection/>
    </xf>
    <xf numFmtId="0" fontId="42" fillId="0" borderId="0" xfId="55" applyFont="1" applyFill="1" applyBorder="1" applyAlignment="1">
      <alignment vertical="center"/>
      <protection/>
    </xf>
    <xf numFmtId="49" fontId="27" fillId="0" borderId="0" xfId="55" applyNumberFormat="1" applyFont="1" applyFill="1" applyBorder="1" applyAlignment="1" applyProtection="1">
      <alignment vertical="center"/>
      <protection/>
    </xf>
    <xf numFmtId="49" fontId="42" fillId="0" borderId="0" xfId="55" applyNumberFormat="1" applyFont="1" applyFill="1" applyBorder="1" applyAlignment="1" applyProtection="1">
      <alignment vertical="center"/>
      <protection/>
    </xf>
    <xf numFmtId="49" fontId="42" fillId="0" borderId="0" xfId="55" applyNumberFormat="1" applyFont="1" applyFill="1" applyBorder="1" applyAlignment="1" applyProtection="1">
      <alignment horizontal="left" vertical="center"/>
      <protection/>
    </xf>
    <xf numFmtId="0" fontId="42" fillId="0" borderId="41" xfId="55" applyFont="1" applyFill="1" applyBorder="1" applyAlignment="1" applyProtection="1">
      <alignment vertical="center"/>
      <protection/>
    </xf>
    <xf numFmtId="0" fontId="42" fillId="0" borderId="41" xfId="55" applyFont="1" applyFill="1" applyBorder="1" applyAlignment="1" applyProtection="1">
      <alignment horizontal="left" vertical="center"/>
      <protection/>
    </xf>
    <xf numFmtId="0" fontId="42" fillId="0" borderId="0" xfId="55" applyFont="1" applyFill="1" applyBorder="1" applyAlignment="1" applyProtection="1">
      <alignment horizontal="left" vertical="center"/>
      <protection/>
    </xf>
    <xf numFmtId="0" fontId="53" fillId="0" borderId="0" xfId="55" applyFont="1" applyFill="1" applyBorder="1" applyAlignment="1">
      <alignment vertical="center"/>
      <protection/>
    </xf>
    <xf numFmtId="0" fontId="3" fillId="0" borderId="0" xfId="55" applyFont="1" applyFill="1" applyBorder="1" applyAlignment="1">
      <alignment vertical="center"/>
      <protection/>
    </xf>
    <xf numFmtId="0" fontId="27" fillId="0" borderId="0" xfId="55" applyFont="1" applyFill="1" applyBorder="1" applyAlignment="1" applyProtection="1">
      <alignment vertical="center" wrapText="1"/>
      <protection/>
    </xf>
    <xf numFmtId="0" fontId="42" fillId="0" borderId="0" xfId="55" applyFont="1" applyFill="1" applyBorder="1" applyAlignment="1" applyProtection="1">
      <alignment horizontal="center" vertical="center" wrapText="1"/>
      <protection/>
    </xf>
    <xf numFmtId="49" fontId="42" fillId="0" borderId="0" xfId="55" applyNumberFormat="1" applyFont="1" applyFill="1" applyBorder="1" applyAlignment="1" applyProtection="1">
      <alignment horizontal="center" vertical="center"/>
      <protection/>
    </xf>
    <xf numFmtId="0" fontId="28" fillId="0" borderId="0" xfId="55" applyFont="1" applyFill="1" applyBorder="1" applyAlignment="1">
      <alignment vertical="top"/>
      <protection/>
    </xf>
    <xf numFmtId="0" fontId="34" fillId="0" borderId="0" xfId="55" applyFont="1" applyFill="1" applyAlignment="1">
      <alignment vertical="center"/>
      <protection/>
    </xf>
    <xf numFmtId="0" fontId="34" fillId="0" borderId="0" xfId="55" applyFont="1" applyFill="1" applyBorder="1" applyAlignment="1">
      <alignment horizontal="left" vertical="top" wrapText="1"/>
      <protection/>
    </xf>
    <xf numFmtId="0" fontId="34" fillId="0" borderId="0" xfId="55" applyNumberFormat="1" applyFont="1" applyFill="1" applyBorder="1" applyAlignment="1">
      <alignment vertical="top"/>
      <protection/>
    </xf>
    <xf numFmtId="0" fontId="34" fillId="0" borderId="0" xfId="55" applyNumberFormat="1" applyFont="1" applyFill="1" applyBorder="1" applyAlignment="1">
      <alignment/>
      <protection/>
    </xf>
    <xf numFmtId="0" fontId="2" fillId="0" borderId="85" xfId="55" applyFont="1" applyFill="1" applyBorder="1" applyAlignment="1" applyProtection="1">
      <alignment horizontal="center" vertical="center" wrapText="1"/>
      <protection/>
    </xf>
    <xf numFmtId="0" fontId="34" fillId="0" borderId="0" xfId="55" applyFont="1" applyFill="1">
      <alignment/>
      <protection/>
    </xf>
    <xf numFmtId="0" fontId="17" fillId="0" borderId="0" xfId="55" applyFont="1" applyFill="1" applyBorder="1" applyAlignment="1">
      <alignment vertical="top" wrapText="1"/>
      <protection/>
    </xf>
    <xf numFmtId="0" fontId="17" fillId="0" borderId="0" xfId="55" applyNumberFormat="1" applyFont="1" applyFill="1" applyBorder="1" applyAlignment="1">
      <alignment vertical="top" wrapText="1"/>
      <protection/>
    </xf>
    <xf numFmtId="49" fontId="17" fillId="0" borderId="0" xfId="54" applyNumberFormat="1" applyFont="1" applyFill="1" applyBorder="1">
      <alignment/>
      <protection/>
    </xf>
    <xf numFmtId="0" fontId="17" fillId="0" borderId="0" xfId="54" applyFont="1" applyFill="1" applyBorder="1">
      <alignment/>
      <protection/>
    </xf>
    <xf numFmtId="0" fontId="13" fillId="0" borderId="0" xfId="54" applyFont="1" applyBorder="1">
      <alignment/>
      <protection/>
    </xf>
    <xf numFmtId="0" fontId="13" fillId="0" borderId="0" xfId="54" applyFont="1" applyFill="1" applyBorder="1">
      <alignment/>
      <protection/>
    </xf>
    <xf numFmtId="0" fontId="27" fillId="0" borderId="0" xfId="54" applyFont="1" applyBorder="1" applyAlignment="1">
      <alignment horizontal="center" vertical="top" wrapText="1"/>
      <protection/>
    </xf>
    <xf numFmtId="0" fontId="5" fillId="0" borderId="0" xfId="54" applyFont="1" applyAlignment="1">
      <alignment/>
      <protection/>
    </xf>
    <xf numFmtId="0" fontId="6" fillId="0" borderId="0" xfId="54" applyFont="1" applyAlignment="1">
      <alignment horizontal="center" vertical="center"/>
      <protection/>
    </xf>
    <xf numFmtId="0" fontId="5" fillId="0" borderId="0" xfId="54" applyFont="1" applyFill="1" applyAlignment="1">
      <alignment/>
      <protection/>
    </xf>
    <xf numFmtId="0" fontId="50" fillId="0" borderId="0" xfId="54" applyFont="1" applyBorder="1" applyAlignment="1">
      <alignment horizontal="left" vertical="top" wrapText="1"/>
      <protection/>
    </xf>
    <xf numFmtId="0" fontId="13" fillId="0" borderId="0" xfId="54" applyFont="1" applyAlignment="1">
      <alignment horizontal="center" vertical="center"/>
      <protection/>
    </xf>
    <xf numFmtId="0" fontId="1" fillId="0" borderId="0" xfId="54" applyAlignment="1">
      <alignment/>
      <protection/>
    </xf>
    <xf numFmtId="0" fontId="1" fillId="0" borderId="0" xfId="54" applyFill="1" applyAlignment="1">
      <alignment/>
      <protection/>
    </xf>
    <xf numFmtId="0" fontId="7" fillId="0" borderId="0" xfId="54" applyFont="1" applyAlignment="1">
      <alignment horizontal="left"/>
      <protection/>
    </xf>
    <xf numFmtId="0" fontId="7" fillId="0" borderId="0" xfId="54" applyFont="1" applyAlignment="1">
      <alignment horizontal="left" vertical="center"/>
      <protection/>
    </xf>
    <xf numFmtId="0" fontId="18" fillId="0" borderId="0" xfId="54" applyFont="1" applyBorder="1" applyAlignment="1">
      <alignment horizontal="left" vertical="center"/>
      <protection/>
    </xf>
    <xf numFmtId="0" fontId="1" fillId="0" borderId="0" xfId="54" applyFill="1" applyBorder="1" applyAlignment="1">
      <alignment horizontal="center" vertical="center"/>
      <protection/>
    </xf>
    <xf numFmtId="0" fontId="20" fillId="0" borderId="0" xfId="54" applyFont="1" applyAlignment="1">
      <alignment horizontal="center" vertical="center"/>
      <protection/>
    </xf>
    <xf numFmtId="0" fontId="19" fillId="0" borderId="41" xfId="54" applyFont="1" applyBorder="1" applyAlignment="1">
      <alignment horizontal="left"/>
      <protection/>
    </xf>
    <xf numFmtId="0" fontId="7" fillId="0" borderId="41" xfId="54" applyFont="1" applyBorder="1" applyAlignment="1">
      <alignment horizontal="left"/>
      <protection/>
    </xf>
    <xf numFmtId="0" fontId="18" fillId="0" borderId="0" xfId="54" applyFont="1" applyBorder="1">
      <alignment/>
      <protection/>
    </xf>
    <xf numFmtId="0" fontId="18" fillId="0" borderId="0" xfId="54" applyFont="1" applyBorder="1" applyAlignment="1">
      <alignment horizontal="left"/>
      <protection/>
    </xf>
    <xf numFmtId="0" fontId="7" fillId="0" borderId="0" xfId="54" applyFont="1" applyBorder="1" applyAlignment="1">
      <alignment horizontal="left" vertical="center"/>
      <protection/>
    </xf>
    <xf numFmtId="0" fontId="6" fillId="0" borderId="0" xfId="54" applyFont="1" applyFill="1" applyBorder="1" applyAlignment="1">
      <alignment horizontal="center" vertical="center"/>
      <protection/>
    </xf>
    <xf numFmtId="0" fontId="7" fillId="0" borderId="0" xfId="54" applyNumberFormat="1" applyFont="1" applyFill="1" applyBorder="1" applyAlignment="1" applyProtection="1">
      <alignment horizontal="left" vertical="top"/>
      <protection/>
    </xf>
    <xf numFmtId="0" fontId="2" fillId="0" borderId="123" xfId="54" applyNumberFormat="1" applyFont="1" applyFill="1" applyBorder="1" applyAlignment="1" applyProtection="1">
      <alignment horizontal="left" vertical="center"/>
      <protection/>
    </xf>
    <xf numFmtId="0" fontId="1" fillId="0" borderId="123" xfId="54" applyBorder="1" applyAlignment="1">
      <alignment horizontal="left"/>
      <protection/>
    </xf>
    <xf numFmtId="49" fontId="7" fillId="0" borderId="0" xfId="54" applyNumberFormat="1" applyFont="1" applyFill="1" applyBorder="1" applyAlignment="1" applyProtection="1">
      <alignment horizontal="center" vertical="center" wrapText="1"/>
      <protection/>
    </xf>
    <xf numFmtId="0" fontId="1" fillId="0" borderId="0" xfId="54" applyAlignment="1">
      <alignment horizontal="left"/>
      <protection/>
    </xf>
    <xf numFmtId="0" fontId="86" fillId="0" borderId="322" xfId="54" applyFont="1" applyBorder="1" applyAlignment="1">
      <alignment horizontal="left"/>
      <protection/>
    </xf>
    <xf numFmtId="0" fontId="17" fillId="0" borderId="0" xfId="54" applyFont="1" applyBorder="1" applyAlignment="1">
      <alignment horizontal="left"/>
      <protection/>
    </xf>
    <xf numFmtId="0" fontId="19" fillId="0" borderId="0" xfId="54" applyFont="1" applyBorder="1" applyAlignment="1">
      <alignment horizontal="left"/>
      <protection/>
    </xf>
    <xf numFmtId="0" fontId="17" fillId="0" borderId="41" xfId="54" applyFont="1" applyBorder="1">
      <alignment/>
      <protection/>
    </xf>
    <xf numFmtId="0" fontId="48" fillId="0" borderId="0" xfId="54" applyFont="1" applyBorder="1" applyAlignment="1">
      <alignment horizontal="left" wrapText="1"/>
      <protection/>
    </xf>
    <xf numFmtId="0" fontId="86" fillId="0" borderId="203" xfId="54" applyFont="1" applyBorder="1" applyAlignment="1">
      <alignment horizontal="center" vertical="center" textRotation="90"/>
      <protection/>
    </xf>
    <xf numFmtId="0" fontId="86" fillId="0" borderId="0" xfId="54" applyFont="1" applyBorder="1" applyAlignment="1">
      <alignment horizontal="center" vertical="center" textRotation="90"/>
      <protection/>
    </xf>
    <xf numFmtId="0" fontId="86" fillId="0" borderId="323" xfId="54" applyFont="1" applyBorder="1" applyAlignment="1">
      <alignment horizontal="center" vertical="center" textRotation="90"/>
      <protection/>
    </xf>
    <xf numFmtId="0" fontId="28" fillId="0" borderId="259" xfId="54" applyNumberFormat="1" applyFont="1" applyFill="1" applyBorder="1" applyAlignment="1">
      <alignment horizontal="center" vertical="center" textRotation="90" wrapText="1"/>
      <protection/>
    </xf>
    <xf numFmtId="0" fontId="30" fillId="0" borderId="259" xfId="54" applyNumberFormat="1" applyFont="1" applyFill="1" applyBorder="1" applyAlignment="1">
      <alignment horizontal="center" vertical="center" textRotation="90" wrapText="1"/>
      <protection/>
    </xf>
    <xf numFmtId="0" fontId="28" fillId="0" borderId="136" xfId="54" applyFont="1" applyFill="1" applyBorder="1" applyAlignment="1">
      <alignment horizontal="center" vertical="center" textRotation="90" wrapText="1"/>
      <protection/>
    </xf>
    <xf numFmtId="0" fontId="28" fillId="0" borderId="140" xfId="54" applyFont="1" applyFill="1" applyBorder="1" applyAlignment="1">
      <alignment horizontal="center" vertical="center" textRotation="90" wrapText="1"/>
      <protection/>
    </xf>
    <xf numFmtId="0" fontId="28" fillId="0" borderId="137" xfId="54" applyFont="1" applyFill="1" applyBorder="1" applyAlignment="1">
      <alignment horizontal="center" vertical="center" textRotation="90" wrapText="1"/>
      <protection/>
    </xf>
    <xf numFmtId="0" fontId="7" fillId="0" borderId="0" xfId="54" applyFont="1" applyFill="1" applyBorder="1" applyAlignment="1" applyProtection="1">
      <alignment horizontal="center"/>
      <protection/>
    </xf>
    <xf numFmtId="0" fontId="7" fillId="0" borderId="0" xfId="54" applyFont="1" applyBorder="1" applyAlignment="1" applyProtection="1">
      <alignment horizontal="center"/>
      <protection/>
    </xf>
    <xf numFmtId="0" fontId="2" fillId="0" borderId="158" xfId="54" applyFont="1" applyFill="1" applyBorder="1" applyAlignment="1">
      <alignment horizontal="center" vertical="center"/>
      <protection/>
    </xf>
    <xf numFmtId="0" fontId="2" fillId="0" borderId="41" xfId="54" applyFont="1" applyFill="1" applyBorder="1" applyAlignment="1">
      <alignment horizontal="center" vertical="center"/>
      <protection/>
    </xf>
    <xf numFmtId="0" fontId="2" fillId="0" borderId="41" xfId="54" applyFont="1" applyFill="1" applyBorder="1" applyAlignment="1">
      <alignment horizontal="left" vertical="center"/>
      <protection/>
    </xf>
    <xf numFmtId="0" fontId="6" fillId="0" borderId="178" xfId="54" applyFont="1" applyFill="1" applyBorder="1" applyAlignment="1">
      <alignment horizontal="left" vertical="center"/>
      <protection/>
    </xf>
    <xf numFmtId="0" fontId="2" fillId="0" borderId="158" xfId="54" applyNumberFormat="1" applyFont="1" applyFill="1" applyBorder="1" applyAlignment="1">
      <alignment horizontal="center" vertical="center" wrapText="1" shrinkToFit="1"/>
      <protection/>
    </xf>
    <xf numFmtId="0" fontId="2" fillId="0" borderId="184" xfId="54" applyNumberFormat="1" applyFont="1" applyFill="1" applyBorder="1" applyAlignment="1">
      <alignment horizontal="center" vertical="center" wrapText="1" shrinkToFit="1"/>
      <protection/>
    </xf>
    <xf numFmtId="0" fontId="2" fillId="0" borderId="185" xfId="54" applyNumberFormat="1" applyFont="1" applyFill="1" applyBorder="1" applyAlignment="1">
      <alignment horizontal="center" vertical="center" wrapText="1" shrinkToFit="1"/>
      <protection/>
    </xf>
    <xf numFmtId="0" fontId="2" fillId="0" borderId="202" xfId="54" applyNumberFormat="1" applyFont="1" applyFill="1" applyBorder="1" applyAlignment="1">
      <alignment horizontal="center" vertical="center" wrapText="1" shrinkToFit="1"/>
      <protection/>
    </xf>
    <xf numFmtId="0" fontId="2" fillId="0" borderId="158" xfId="54" applyNumberFormat="1" applyFont="1" applyFill="1" applyBorder="1" applyAlignment="1">
      <alignment horizontal="center" vertical="center" shrinkToFit="1"/>
      <protection/>
    </xf>
    <xf numFmtId="0" fontId="2" fillId="0" borderId="184" xfId="54" applyNumberFormat="1" applyFont="1" applyFill="1" applyBorder="1" applyAlignment="1">
      <alignment horizontal="center" vertical="center" shrinkToFit="1"/>
      <protection/>
    </xf>
    <xf numFmtId="0" fontId="18" fillId="0" borderId="197" xfId="54" applyNumberFormat="1" applyFont="1" applyFill="1" applyBorder="1" applyAlignment="1">
      <alignment horizontal="center" vertical="center" shrinkToFit="1"/>
      <protection/>
    </xf>
    <xf numFmtId="0" fontId="18" fillId="0" borderId="158" xfId="54" applyNumberFormat="1" applyFont="1" applyFill="1" applyBorder="1" applyAlignment="1">
      <alignment horizontal="center" vertical="center" shrinkToFit="1"/>
      <protection/>
    </xf>
    <xf numFmtId="0" fontId="18" fillId="0" borderId="184" xfId="54" applyNumberFormat="1" applyFont="1" applyFill="1" applyBorder="1" applyAlignment="1">
      <alignment horizontal="center" vertical="center" shrinkToFit="1"/>
      <protection/>
    </xf>
    <xf numFmtId="0" fontId="18" fillId="0" borderId="177" xfId="54" applyNumberFormat="1" applyFont="1" applyFill="1" applyBorder="1" applyAlignment="1">
      <alignment horizontal="center" vertical="center" shrinkToFit="1"/>
      <protection/>
    </xf>
    <xf numFmtId="0" fontId="18" fillId="0" borderId="185" xfId="54" applyNumberFormat="1" applyFont="1" applyFill="1" applyBorder="1" applyAlignment="1">
      <alignment horizontal="center" vertical="center" shrinkToFit="1"/>
      <protection/>
    </xf>
    <xf numFmtId="0" fontId="34" fillId="0" borderId="131" xfId="54" applyFont="1" applyFill="1" applyBorder="1" applyAlignment="1">
      <alignment horizontal="center" vertical="center"/>
      <protection/>
    </xf>
    <xf numFmtId="0" fontId="34" fillId="0" borderId="132" xfId="54" applyFont="1" applyFill="1" applyBorder="1" applyAlignment="1">
      <alignment horizontal="center" vertical="center"/>
      <protection/>
    </xf>
    <xf numFmtId="0" fontId="34" fillId="0" borderId="133" xfId="54" applyFont="1" applyFill="1" applyBorder="1" applyAlignment="1">
      <alignment horizontal="center" vertical="center"/>
      <protection/>
    </xf>
    <xf numFmtId="0" fontId="2" fillId="0" borderId="235" xfId="54" applyNumberFormat="1" applyFont="1" applyFill="1" applyBorder="1" applyAlignment="1">
      <alignment horizontal="center" vertical="center" wrapText="1" shrinkToFit="1"/>
      <protection/>
    </xf>
    <xf numFmtId="0" fontId="34" fillId="0" borderId="158" xfId="54" applyFont="1" applyFill="1" applyBorder="1" applyAlignment="1">
      <alignment horizontal="center" vertical="center"/>
      <protection/>
    </xf>
    <xf numFmtId="0" fontId="34" fillId="0" borderId="184" xfId="54" applyFont="1" applyFill="1" applyBorder="1" applyAlignment="1">
      <alignment horizontal="center" vertical="center"/>
      <protection/>
    </xf>
    <xf numFmtId="0" fontId="34" fillId="0" borderId="197" xfId="54" applyFont="1" applyFill="1" applyBorder="1" applyAlignment="1">
      <alignment horizontal="center" vertical="center"/>
      <protection/>
    </xf>
    <xf numFmtId="0" fontId="2" fillId="0" borderId="324" xfId="54" applyNumberFormat="1" applyFont="1" applyFill="1" applyBorder="1" applyAlignment="1">
      <alignment horizontal="center" vertical="center" wrapText="1" shrinkToFit="1"/>
      <protection/>
    </xf>
    <xf numFmtId="0" fontId="2" fillId="0" borderId="249" xfId="54" applyNumberFormat="1" applyFont="1" applyFill="1" applyBorder="1" applyAlignment="1">
      <alignment horizontal="center" vertical="center" wrapText="1" shrinkToFit="1"/>
      <protection/>
    </xf>
    <xf numFmtId="0" fontId="2" fillId="0" borderId="325" xfId="54" applyNumberFormat="1" applyFont="1" applyFill="1" applyBorder="1" applyAlignment="1">
      <alignment horizontal="center" vertical="center" wrapText="1" shrinkToFit="1"/>
      <protection/>
    </xf>
    <xf numFmtId="0" fontId="2" fillId="0" borderId="326" xfId="54" applyNumberFormat="1" applyFont="1" applyFill="1" applyBorder="1" applyAlignment="1">
      <alignment horizontal="center" vertical="center" wrapText="1" shrinkToFit="1"/>
      <protection/>
    </xf>
    <xf numFmtId="0" fontId="2" fillId="0" borderId="324" xfId="54" applyNumberFormat="1" applyFont="1" applyFill="1" applyBorder="1" applyAlignment="1">
      <alignment horizontal="center" vertical="center" shrinkToFit="1"/>
      <protection/>
    </xf>
    <xf numFmtId="0" fontId="2" fillId="0" borderId="249" xfId="54" applyNumberFormat="1" applyFont="1" applyFill="1" applyBorder="1" applyAlignment="1">
      <alignment horizontal="center" vertical="center" shrinkToFit="1"/>
      <protection/>
    </xf>
    <xf numFmtId="0" fontId="18" fillId="0" borderId="327" xfId="54" applyNumberFormat="1" applyFont="1" applyFill="1" applyBorder="1" applyAlignment="1">
      <alignment horizontal="center" vertical="center" shrinkToFit="1"/>
      <protection/>
    </xf>
    <xf numFmtId="0" fontId="18" fillId="0" borderId="324" xfId="54" applyNumberFormat="1" applyFont="1" applyFill="1" applyBorder="1" applyAlignment="1">
      <alignment horizontal="center" vertical="center" shrinkToFit="1"/>
      <protection/>
    </xf>
    <xf numFmtId="0" fontId="18" fillId="0" borderId="249" xfId="54" applyNumberFormat="1" applyFont="1" applyFill="1" applyBorder="1" applyAlignment="1">
      <alignment horizontal="center" vertical="center" shrinkToFit="1"/>
      <protection/>
    </xf>
    <xf numFmtId="0" fontId="18" fillId="0" borderId="280" xfId="54" applyNumberFormat="1" applyFont="1" applyFill="1" applyBorder="1" applyAlignment="1">
      <alignment horizontal="center" vertical="center" shrinkToFit="1"/>
      <protection/>
    </xf>
    <xf numFmtId="0" fontId="18" fillId="0" borderId="325" xfId="54" applyNumberFormat="1" applyFont="1" applyFill="1" applyBorder="1" applyAlignment="1">
      <alignment horizontal="center" vertical="center" shrinkToFit="1"/>
      <protection/>
    </xf>
    <xf numFmtId="0" fontId="34" fillId="0" borderId="324" xfId="54" applyFont="1" applyFill="1" applyBorder="1" applyAlignment="1">
      <alignment horizontal="center" vertical="center"/>
      <protection/>
    </xf>
    <xf numFmtId="0" fontId="34" fillId="0" borderId="249" xfId="54" applyFont="1" applyFill="1" applyBorder="1" applyAlignment="1">
      <alignment horizontal="center" vertical="center"/>
      <protection/>
    </xf>
    <xf numFmtId="0" fontId="34" fillId="0" borderId="327" xfId="54" applyFont="1" applyFill="1" applyBorder="1" applyAlignment="1">
      <alignment horizontal="center" vertical="center"/>
      <protection/>
    </xf>
    <xf numFmtId="0" fontId="2" fillId="0" borderId="324" xfId="54" applyNumberFormat="1" applyFont="1" applyBorder="1" applyAlignment="1" applyProtection="1">
      <alignment horizontal="center" vertical="center"/>
      <protection/>
    </xf>
    <xf numFmtId="0" fontId="2" fillId="0" borderId="249" xfId="54" applyNumberFormat="1" applyFont="1" applyBorder="1" applyAlignment="1" applyProtection="1">
      <alignment horizontal="center" vertical="center"/>
      <protection/>
    </xf>
    <xf numFmtId="0" fontId="2" fillId="0" borderId="325" xfId="54" applyNumberFormat="1" applyFont="1" applyFill="1" applyBorder="1" applyAlignment="1" applyProtection="1">
      <alignment horizontal="center" vertical="center"/>
      <protection/>
    </xf>
    <xf numFmtId="0" fontId="2" fillId="0" borderId="326" xfId="54" applyNumberFormat="1" applyFont="1" applyFill="1" applyBorder="1" applyAlignment="1" applyProtection="1">
      <alignment horizontal="center" vertical="center"/>
      <protection/>
    </xf>
    <xf numFmtId="0" fontId="2" fillId="0" borderId="324" xfId="54" applyNumberFormat="1" applyFont="1" applyFill="1" applyBorder="1" applyAlignment="1" applyProtection="1">
      <alignment horizontal="center" vertical="center"/>
      <protection/>
    </xf>
    <xf numFmtId="0" fontId="2" fillId="0" borderId="249" xfId="54" applyNumberFormat="1" applyFont="1" applyFill="1" applyBorder="1" applyAlignment="1" applyProtection="1">
      <alignment horizontal="center" vertical="center"/>
      <protection/>
    </xf>
    <xf numFmtId="0" fontId="33" fillId="0" borderId="327" xfId="54" applyNumberFormat="1" applyFont="1" applyFill="1" applyBorder="1" applyAlignment="1" applyProtection="1">
      <alignment horizontal="center" vertical="center"/>
      <protection/>
    </xf>
    <xf numFmtId="0" fontId="33" fillId="0" borderId="324" xfId="54" applyNumberFormat="1" applyFont="1" applyFill="1" applyBorder="1" applyAlignment="1" applyProtection="1">
      <alignment horizontal="center" vertical="center"/>
      <protection/>
    </xf>
    <xf numFmtId="0" fontId="33" fillId="0" borderId="249" xfId="54" applyNumberFormat="1" applyFont="1" applyFill="1" applyBorder="1" applyAlignment="1" applyProtection="1">
      <alignment horizontal="center" vertical="center"/>
      <protection/>
    </xf>
    <xf numFmtId="0" fontId="33" fillId="0" borderId="280" xfId="54" applyNumberFormat="1" applyFont="1" applyFill="1" applyBorder="1" applyAlignment="1" applyProtection="1">
      <alignment horizontal="center" vertical="center"/>
      <protection/>
    </xf>
    <xf numFmtId="0" fontId="33" fillId="0" borderId="325" xfId="54" applyNumberFormat="1" applyFont="1" applyFill="1" applyBorder="1" applyAlignment="1" applyProtection="1">
      <alignment horizontal="center" vertical="center"/>
      <protection/>
    </xf>
    <xf numFmtId="0" fontId="33" fillId="0" borderId="0" xfId="54" applyNumberFormat="1" applyFont="1" applyBorder="1" applyAlignment="1" applyProtection="1">
      <alignment horizontal="center" vertical="center"/>
      <protection/>
    </xf>
    <xf numFmtId="0" fontId="33" fillId="0" borderId="0" xfId="54" applyFont="1" applyBorder="1" applyAlignment="1" applyProtection="1">
      <alignment vertical="center" textRotation="90"/>
      <protection/>
    </xf>
    <xf numFmtId="0" fontId="43" fillId="0" borderId="0" xfId="54" applyNumberFormat="1" applyFont="1" applyBorder="1" applyAlignment="1" applyProtection="1">
      <alignment horizontal="center" vertical="center" textRotation="90" wrapText="1"/>
      <protection/>
    </xf>
    <xf numFmtId="0" fontId="19" fillId="0" borderId="0" xfId="54" applyNumberFormat="1" applyFont="1" applyBorder="1" applyAlignment="1" applyProtection="1">
      <alignment horizontal="center" wrapText="1"/>
      <protection/>
    </xf>
    <xf numFmtId="0" fontId="19" fillId="0" borderId="0" xfId="54" applyFont="1" applyBorder="1" applyProtection="1">
      <alignment/>
      <protection/>
    </xf>
    <xf numFmtId="0" fontId="2" fillId="0" borderId="25" xfId="54" applyNumberFormat="1" applyFont="1" applyFill="1" applyBorder="1" applyAlignment="1">
      <alignment horizontal="center" vertical="center" shrinkToFit="1"/>
      <protection/>
    </xf>
    <xf numFmtId="0" fontId="2" fillId="0" borderId="168" xfId="54" applyNumberFormat="1" applyFont="1" applyFill="1" applyBorder="1" applyAlignment="1">
      <alignment horizontal="center" vertical="center" shrinkToFit="1"/>
      <protection/>
    </xf>
    <xf numFmtId="0" fontId="2" fillId="0" borderId="169" xfId="54" applyNumberFormat="1" applyFont="1" applyFill="1" applyBorder="1" applyAlignment="1">
      <alignment horizontal="center" vertical="center" shrinkToFit="1"/>
      <protection/>
    </xf>
    <xf numFmtId="0" fontId="2" fillId="0" borderId="32" xfId="54" applyNumberFormat="1" applyFont="1" applyFill="1" applyBorder="1" applyAlignment="1">
      <alignment horizontal="center" vertical="center" shrinkToFit="1"/>
      <protection/>
    </xf>
    <xf numFmtId="0" fontId="2" fillId="0" borderId="167" xfId="54" applyNumberFormat="1" applyFont="1" applyFill="1" applyBorder="1" applyAlignment="1">
      <alignment horizontal="center" vertical="center" shrinkToFit="1"/>
      <protection/>
    </xf>
    <xf numFmtId="0" fontId="7" fillId="0" borderId="170" xfId="54" applyNumberFormat="1" applyFont="1" applyFill="1" applyBorder="1" applyAlignment="1">
      <alignment horizontal="center" vertical="center" shrinkToFit="1"/>
      <protection/>
    </xf>
    <xf numFmtId="0" fontId="7" fillId="0" borderId="25" xfId="54" applyNumberFormat="1" applyFont="1" applyFill="1" applyBorder="1" applyAlignment="1">
      <alignment horizontal="center" vertical="center" shrinkToFit="1"/>
      <protection/>
    </xf>
    <xf numFmtId="0" fontId="7" fillId="0" borderId="168" xfId="54" applyNumberFormat="1" applyFont="1" applyFill="1" applyBorder="1" applyAlignment="1">
      <alignment horizontal="center" vertical="center" shrinkToFit="1"/>
      <protection/>
    </xf>
    <xf numFmtId="0" fontId="7" fillId="0" borderId="167" xfId="54" applyNumberFormat="1" applyFont="1" applyFill="1" applyBorder="1" applyAlignment="1">
      <alignment horizontal="center" vertical="center" shrinkToFit="1"/>
      <protection/>
    </xf>
    <xf numFmtId="0" fontId="7" fillId="0" borderId="169" xfId="54" applyNumberFormat="1" applyFont="1" applyFill="1" applyBorder="1" applyAlignment="1">
      <alignment horizontal="center" vertical="center" shrinkToFit="1"/>
      <protection/>
    </xf>
    <xf numFmtId="0" fontId="34" fillId="0" borderId="25" xfId="54" applyFont="1" applyFill="1" applyBorder="1" applyAlignment="1">
      <alignment horizontal="center" vertical="center"/>
      <protection/>
    </xf>
    <xf numFmtId="0" fontId="34" fillId="0" borderId="168" xfId="54" applyFont="1" applyFill="1" applyBorder="1" applyAlignment="1">
      <alignment horizontal="center" vertical="center"/>
      <protection/>
    </xf>
    <xf numFmtId="0" fontId="34" fillId="0" borderId="170" xfId="54" applyFont="1" applyFill="1" applyBorder="1" applyAlignment="1">
      <alignment horizontal="center" vertical="center"/>
      <protection/>
    </xf>
    <xf numFmtId="0" fontId="34" fillId="0" borderId="0" xfId="54" applyFont="1" applyFill="1" applyBorder="1">
      <alignment/>
      <protection/>
    </xf>
    <xf numFmtId="0" fontId="30" fillId="0" borderId="0" xfId="54" applyFont="1" applyFill="1" applyBorder="1" applyAlignment="1">
      <alignment horizontal="center" vertical="center" textRotation="90"/>
      <protection/>
    </xf>
    <xf numFmtId="0" fontId="30" fillId="0" borderId="0" xfId="54" applyNumberFormat="1" applyFont="1" applyFill="1" applyBorder="1" applyAlignment="1">
      <alignment horizontal="center" vertical="center"/>
      <protection/>
    </xf>
    <xf numFmtId="0" fontId="30" fillId="0" borderId="0" xfId="54" applyFont="1" applyFill="1" applyBorder="1" applyAlignment="1">
      <alignment horizontal="center" vertical="top"/>
      <protection/>
    </xf>
    <xf numFmtId="0" fontId="2" fillId="0" borderId="141" xfId="54" applyNumberFormat="1" applyFont="1" applyFill="1" applyBorder="1" applyAlignment="1">
      <alignment horizontal="center" vertical="center"/>
      <protection/>
    </xf>
    <xf numFmtId="0" fontId="2" fillId="0" borderId="132" xfId="54" applyNumberFormat="1" applyFont="1" applyFill="1" applyBorder="1" applyAlignment="1">
      <alignment horizontal="center" vertical="center"/>
      <protection/>
    </xf>
    <xf numFmtId="0" fontId="2" fillId="0" borderId="133" xfId="54" applyNumberFormat="1" applyFont="1" applyFill="1" applyBorder="1" applyAlignment="1">
      <alignment horizontal="center" vertical="center"/>
      <protection/>
    </xf>
    <xf numFmtId="0" fontId="7" fillId="0" borderId="131" xfId="54" applyNumberFormat="1" applyFont="1" applyFill="1" applyBorder="1" applyAlignment="1">
      <alignment horizontal="center" vertical="center"/>
      <protection/>
    </xf>
    <xf numFmtId="0" fontId="7" fillId="0" borderId="132" xfId="54" applyNumberFormat="1" applyFont="1" applyFill="1" applyBorder="1" applyAlignment="1">
      <alignment horizontal="center" vertical="center"/>
      <protection/>
    </xf>
    <xf numFmtId="0" fontId="7" fillId="0" borderId="133" xfId="54" applyNumberFormat="1" applyFont="1" applyFill="1" applyBorder="1" applyAlignment="1">
      <alignment horizontal="center" vertical="center"/>
      <protection/>
    </xf>
    <xf numFmtId="0" fontId="7" fillId="0" borderId="141" xfId="54" applyNumberFormat="1" applyFont="1" applyFill="1" applyBorder="1" applyAlignment="1">
      <alignment horizontal="center" vertical="center"/>
      <protection/>
    </xf>
    <xf numFmtId="0" fontId="7" fillId="0" borderId="138" xfId="54" applyNumberFormat="1" applyFont="1" applyFill="1" applyBorder="1" applyAlignment="1">
      <alignment horizontal="center" vertical="center"/>
      <protection/>
    </xf>
    <xf numFmtId="49" fontId="31" fillId="0" borderId="0" xfId="54" applyNumberFormat="1" applyFont="1" applyFill="1" applyBorder="1" applyAlignment="1">
      <alignment horizontal="left" vertical="center"/>
      <protection/>
    </xf>
    <xf numFmtId="0" fontId="30" fillId="0" borderId="0" xfId="54" applyFont="1" applyFill="1" applyBorder="1" applyAlignment="1">
      <alignment horizontal="left" vertical="center"/>
      <protection/>
    </xf>
    <xf numFmtId="0" fontId="2" fillId="0" borderId="142" xfId="54" applyNumberFormat="1" applyFont="1" applyFill="1" applyBorder="1" applyAlignment="1">
      <alignment horizontal="center" vertical="center"/>
      <protection/>
    </xf>
    <xf numFmtId="0" fontId="2" fillId="0" borderId="85" xfId="54" applyNumberFormat="1" applyFont="1" applyFill="1" applyBorder="1" applyAlignment="1">
      <alignment horizontal="center" vertical="center"/>
      <protection/>
    </xf>
    <xf numFmtId="0" fontId="2" fillId="0" borderId="134" xfId="54" applyNumberFormat="1" applyFont="1" applyFill="1" applyBorder="1" applyAlignment="1">
      <alignment horizontal="center" vertical="center"/>
      <protection/>
    </xf>
    <xf numFmtId="0" fontId="7" fillId="0" borderId="84" xfId="54" applyNumberFormat="1" applyFont="1" applyFill="1" applyBorder="1" applyAlignment="1">
      <alignment horizontal="center" vertical="center"/>
      <protection/>
    </xf>
    <xf numFmtId="0" fontId="7" fillId="0" borderId="85" xfId="54" applyNumberFormat="1" applyFont="1" applyFill="1" applyBorder="1" applyAlignment="1">
      <alignment horizontal="center" vertical="center"/>
      <protection/>
    </xf>
    <xf numFmtId="0" fontId="7" fillId="0" borderId="134" xfId="54" applyNumberFormat="1" applyFont="1" applyFill="1" applyBorder="1" applyAlignment="1">
      <alignment horizontal="center" vertical="center"/>
      <protection/>
    </xf>
    <xf numFmtId="0" fontId="7" fillId="0" borderId="139" xfId="54" applyNumberFormat="1" applyFont="1" applyFill="1" applyBorder="1" applyAlignment="1">
      <alignment horizontal="center" vertical="center"/>
      <protection/>
    </xf>
    <xf numFmtId="0" fontId="34" fillId="0" borderId="84" xfId="54" applyFont="1" applyFill="1" applyBorder="1" applyAlignment="1">
      <alignment horizontal="center" vertical="center"/>
      <protection/>
    </xf>
    <xf numFmtId="0" fontId="34" fillId="0" borderId="85" xfId="54" applyFont="1" applyFill="1" applyBorder="1" applyAlignment="1">
      <alignment horizontal="center" vertical="center"/>
      <protection/>
    </xf>
    <xf numFmtId="0" fontId="34" fillId="0" borderId="134" xfId="54" applyFont="1" applyFill="1" applyBorder="1" applyAlignment="1">
      <alignment horizontal="center" vertical="center"/>
      <protection/>
    </xf>
    <xf numFmtId="0" fontId="20" fillId="0" borderId="0" xfId="54" applyFont="1" applyFill="1" applyBorder="1" applyAlignment="1">
      <alignment horizontal="left" vertical="center"/>
      <protection/>
    </xf>
    <xf numFmtId="0" fontId="7" fillId="0" borderId="142" xfId="54" applyNumberFormat="1" applyFont="1" applyFill="1" applyBorder="1" applyAlignment="1">
      <alignment horizontal="center" vertical="center"/>
      <protection/>
    </xf>
    <xf numFmtId="0" fontId="30" fillId="0" borderId="0" xfId="54" applyFont="1" applyFill="1" applyBorder="1" applyAlignment="1">
      <alignment horizontal="center"/>
      <protection/>
    </xf>
    <xf numFmtId="0" fontId="30" fillId="0" borderId="164" xfId="54" applyFont="1" applyFill="1" applyBorder="1" applyAlignment="1">
      <alignment horizontal="center" vertical="center" textRotation="90"/>
      <protection/>
    </xf>
    <xf numFmtId="0" fontId="2" fillId="0" borderId="143" xfId="54" applyNumberFormat="1" applyFont="1" applyFill="1" applyBorder="1" applyAlignment="1">
      <alignment horizontal="center" vertical="center"/>
      <protection/>
    </xf>
    <xf numFmtId="0" fontId="2" fillId="0" borderId="136" xfId="54" applyNumberFormat="1" applyFont="1" applyFill="1" applyBorder="1" applyAlignment="1">
      <alignment horizontal="center" vertical="center"/>
      <protection/>
    </xf>
    <xf numFmtId="0" fontId="2" fillId="0" borderId="137" xfId="54" applyNumberFormat="1" applyFont="1" applyFill="1" applyBorder="1" applyAlignment="1">
      <alignment horizontal="center" vertical="center"/>
      <protection/>
    </xf>
    <xf numFmtId="0" fontId="7" fillId="0" borderId="135" xfId="54" applyNumberFormat="1" applyFont="1" applyFill="1" applyBorder="1" applyAlignment="1">
      <alignment horizontal="center" vertical="center"/>
      <protection/>
    </xf>
    <xf numFmtId="0" fontId="7" fillId="0" borderId="136" xfId="54" applyNumberFormat="1" applyFont="1" applyFill="1" applyBorder="1" applyAlignment="1">
      <alignment horizontal="center" vertical="center"/>
      <protection/>
    </xf>
    <xf numFmtId="0" fontId="7" fillId="0" borderId="137" xfId="54" applyNumberFormat="1" applyFont="1" applyFill="1" applyBorder="1" applyAlignment="1">
      <alignment horizontal="center" vertical="center"/>
      <protection/>
    </xf>
    <xf numFmtId="0" fontId="7" fillId="0" borderId="143" xfId="54" applyNumberFormat="1" applyFont="1" applyFill="1" applyBorder="1" applyAlignment="1">
      <alignment horizontal="center" vertical="center"/>
      <protection/>
    </xf>
    <xf numFmtId="0" fontId="7" fillId="0" borderId="140" xfId="54" applyNumberFormat="1" applyFont="1" applyFill="1" applyBorder="1" applyAlignment="1">
      <alignment horizontal="center" vertical="center"/>
      <protection/>
    </xf>
    <xf numFmtId="0" fontId="34" fillId="0" borderId="135" xfId="54" applyFont="1" applyFill="1" applyBorder="1" applyAlignment="1">
      <alignment horizontal="center" vertical="center"/>
      <protection/>
    </xf>
    <xf numFmtId="0" fontId="34" fillId="0" borderId="136" xfId="54" applyFont="1" applyFill="1" applyBorder="1" applyAlignment="1">
      <alignment horizontal="center" vertical="center"/>
      <protection/>
    </xf>
    <xf numFmtId="0" fontId="34" fillId="0" borderId="137" xfId="54" applyFont="1" applyFill="1" applyBorder="1" applyAlignment="1">
      <alignment horizontal="center" vertical="center"/>
      <protection/>
    </xf>
    <xf numFmtId="0" fontId="7" fillId="0" borderId="0" xfId="54" applyNumberFormat="1" applyFont="1" applyFill="1" applyBorder="1" applyAlignment="1">
      <alignment horizontal="center" vertical="top" wrapText="1"/>
      <protection/>
    </xf>
    <xf numFmtId="0" fontId="30" fillId="0" borderId="131" xfId="54" applyFont="1" applyFill="1" applyBorder="1" applyAlignment="1">
      <alignment horizontal="center" vertical="center" wrapText="1"/>
      <protection/>
    </xf>
    <xf numFmtId="0" fontId="38" fillId="0" borderId="0" xfId="54" applyFont="1" applyFill="1" applyBorder="1" applyAlignment="1">
      <alignment horizontal="center" vertical="justify" wrapText="1"/>
      <protection/>
    </xf>
    <xf numFmtId="0" fontId="13" fillId="0" borderId="132" xfId="54" applyFont="1" applyFill="1" applyBorder="1" applyAlignment="1">
      <alignment horizontal="center" vertical="center" wrapText="1"/>
      <protection/>
    </xf>
    <xf numFmtId="0" fontId="24" fillId="0" borderId="328" xfId="54" applyNumberFormat="1" applyFont="1" applyFill="1" applyBorder="1" applyAlignment="1">
      <alignment horizontal="center" vertical="center" wrapText="1"/>
      <protection/>
    </xf>
    <xf numFmtId="0" fontId="13" fillId="0" borderId="329" xfId="54" applyNumberFormat="1" applyFont="1" applyFill="1" applyBorder="1" applyAlignment="1">
      <alignment horizontal="center" vertical="center" wrapText="1"/>
      <protection/>
    </xf>
    <xf numFmtId="49" fontId="34" fillId="0" borderId="0" xfId="54" applyNumberFormat="1" applyFont="1" applyFill="1" applyBorder="1" applyAlignment="1">
      <alignment horizontal="center" vertical="justify" wrapText="1"/>
      <protection/>
    </xf>
    <xf numFmtId="0" fontId="2" fillId="0" borderId="328" xfId="54" applyFont="1" applyFill="1" applyBorder="1" applyAlignment="1">
      <alignment horizontal="left" vertical="center"/>
      <protection/>
    </xf>
    <xf numFmtId="49" fontId="34" fillId="0" borderId="330" xfId="54" applyNumberFormat="1" applyFont="1" applyFill="1" applyBorder="1" applyAlignment="1">
      <alignment horizontal="center" vertical="justify" wrapText="1"/>
      <protection/>
    </xf>
    <xf numFmtId="0" fontId="7" fillId="0" borderId="0" xfId="54" applyNumberFormat="1" applyFont="1" applyFill="1" applyBorder="1" applyAlignment="1">
      <alignment horizontal="left" vertical="center"/>
      <protection/>
    </xf>
    <xf numFmtId="0" fontId="17" fillId="0" borderId="0" xfId="54" applyFont="1" applyFill="1" applyBorder="1" applyAlignment="1">
      <alignment horizontal="left" vertical="top" wrapText="1"/>
      <protection/>
    </xf>
    <xf numFmtId="0" fontId="17" fillId="0" borderId="0" xfId="54" applyFont="1" applyFill="1" applyBorder="1" applyAlignment="1">
      <alignment vertical="top" wrapText="1"/>
      <protection/>
    </xf>
    <xf numFmtId="0" fontId="17" fillId="0" borderId="0" xfId="54" applyNumberFormat="1" applyFont="1" applyFill="1" applyBorder="1" applyAlignment="1">
      <alignment vertical="top" wrapText="1"/>
      <protection/>
    </xf>
    <xf numFmtId="0" fontId="17" fillId="0" borderId="0" xfId="54" applyNumberFormat="1" applyFont="1" applyFill="1" applyBorder="1">
      <alignment/>
      <protection/>
    </xf>
    <xf numFmtId="0" fontId="34" fillId="0" borderId="85" xfId="54" applyFont="1" applyFill="1" applyBorder="1">
      <alignment/>
      <protection/>
    </xf>
    <xf numFmtId="0" fontId="13" fillId="0" borderId="331" xfId="54" applyFont="1" applyFill="1" applyBorder="1" applyAlignment="1">
      <alignment horizontal="center" vertical="center" wrapText="1"/>
      <protection/>
    </xf>
    <xf numFmtId="0" fontId="13" fillId="0" borderId="332" xfId="54" applyFont="1" applyFill="1" applyBorder="1" applyAlignment="1">
      <alignment horizontal="center" vertical="center" wrapText="1"/>
      <protection/>
    </xf>
    <xf numFmtId="0" fontId="13" fillId="0" borderId="332" xfId="54" applyNumberFormat="1" applyFont="1" applyFill="1" applyBorder="1" applyAlignment="1">
      <alignment horizontal="center" vertical="center"/>
      <protection/>
    </xf>
    <xf numFmtId="0" fontId="31" fillId="0" borderId="0" xfId="54" applyNumberFormat="1" applyFont="1" applyFill="1" applyBorder="1" applyAlignment="1">
      <alignment horizontal="center" vertical="center"/>
      <protection/>
    </xf>
    <xf numFmtId="0" fontId="18" fillId="0" borderId="0" xfId="54" applyFont="1" applyFill="1" applyBorder="1" applyAlignment="1">
      <alignment horizontal="center" vertical="center"/>
      <protection/>
    </xf>
    <xf numFmtId="0" fontId="24" fillId="0" borderId="0" xfId="54" applyFont="1" applyFill="1" applyBorder="1" applyAlignment="1">
      <alignment horizontal="center" vertical="center"/>
      <protection/>
    </xf>
    <xf numFmtId="49" fontId="18" fillId="0" borderId="0" xfId="54" applyNumberFormat="1" applyFont="1" applyFill="1" applyBorder="1" applyAlignment="1">
      <alignment horizontal="center" vertical="center"/>
      <protection/>
    </xf>
    <xf numFmtId="0" fontId="18" fillId="0" borderId="0" xfId="54" applyFont="1" applyFill="1" applyBorder="1">
      <alignment/>
      <protection/>
    </xf>
    <xf numFmtId="0" fontId="60" fillId="0" borderId="0" xfId="54" applyFont="1" applyFill="1" applyBorder="1" applyAlignment="1">
      <alignment horizontal="center" vertical="center"/>
      <protection/>
    </xf>
    <xf numFmtId="49" fontId="24" fillId="0" borderId="0" xfId="54" applyNumberFormat="1" applyFont="1" applyFill="1" applyBorder="1" applyAlignment="1">
      <alignment horizontal="center" vertical="center" wrapText="1"/>
      <protection/>
    </xf>
    <xf numFmtId="0" fontId="34" fillId="0" borderId="0" xfId="54" applyFont="1" applyFill="1" applyBorder="1" applyAlignment="1">
      <alignment horizontal="center"/>
      <protection/>
    </xf>
    <xf numFmtId="49" fontId="2" fillId="0" borderId="333" xfId="54" applyNumberFormat="1" applyFont="1" applyBorder="1" applyAlignment="1">
      <alignment horizontal="center" vertical="center" wrapText="1"/>
      <protection/>
    </xf>
    <xf numFmtId="0" fontId="2" fillId="0" borderId="334" xfId="54" applyFont="1" applyBorder="1" applyAlignment="1">
      <alignment horizontal="center" vertical="center" wrapText="1"/>
      <protection/>
    </xf>
    <xf numFmtId="0" fontId="2" fillId="0" borderId="192" xfId="54" applyFont="1" applyBorder="1" applyAlignment="1">
      <alignment horizontal="center" vertical="center" wrapText="1"/>
      <protection/>
    </xf>
    <xf numFmtId="0" fontId="2" fillId="0" borderId="188" xfId="54" applyFont="1" applyBorder="1" applyAlignment="1">
      <alignment horizontal="center" vertical="center" wrapText="1"/>
      <protection/>
    </xf>
    <xf numFmtId="0" fontId="2" fillId="0" borderId="192" xfId="54" applyNumberFormat="1" applyFont="1" applyBorder="1" applyAlignment="1">
      <alignment horizontal="center" vertical="center"/>
      <protection/>
    </xf>
    <xf numFmtId="49" fontId="24" fillId="0" borderId="0" xfId="54" applyNumberFormat="1" applyFont="1" applyBorder="1" applyAlignment="1">
      <alignment horizontal="center" vertical="center" wrapText="1"/>
      <protection/>
    </xf>
    <xf numFmtId="0" fontId="18" fillId="0" borderId="0" xfId="54" applyFont="1" applyBorder="1" applyAlignment="1">
      <alignment horizontal="center" vertical="center"/>
      <protection/>
    </xf>
    <xf numFmtId="0" fontId="34" fillId="0" borderId="85" xfId="54" applyFont="1" applyBorder="1">
      <alignment/>
      <protection/>
    </xf>
    <xf numFmtId="49" fontId="2" fillId="0" borderId="172" xfId="54" applyNumberFormat="1" applyFont="1" applyBorder="1" applyAlignment="1">
      <alignment horizontal="center" vertical="center" wrapText="1"/>
      <protection/>
    </xf>
    <xf numFmtId="0" fontId="2" fillId="0" borderId="335" xfId="54" applyFont="1" applyBorder="1" applyAlignment="1">
      <alignment horizontal="center" vertical="center" wrapText="1"/>
      <protection/>
    </xf>
    <xf numFmtId="0" fontId="2" fillId="0" borderId="336" xfId="54" applyFont="1" applyBorder="1" applyAlignment="1">
      <alignment horizontal="center" vertical="center" wrapText="1"/>
      <protection/>
    </xf>
    <xf numFmtId="0" fontId="2" fillId="0" borderId="337" xfId="54" applyFont="1" applyBorder="1" applyAlignment="1">
      <alignment horizontal="center" vertical="center" wrapText="1"/>
      <protection/>
    </xf>
    <xf numFmtId="0" fontId="2" fillId="0" borderId="336" xfId="54" applyNumberFormat="1" applyFont="1" applyBorder="1" applyAlignment="1">
      <alignment horizontal="center" vertical="center"/>
      <protection/>
    </xf>
    <xf numFmtId="49" fontId="2" fillId="0" borderId="180" xfId="54" applyNumberFormat="1" applyFont="1" applyBorder="1" applyAlignment="1">
      <alignment horizontal="center" vertical="center" wrapText="1"/>
      <protection/>
    </xf>
    <xf numFmtId="0" fontId="2" fillId="0" borderId="338" xfId="54" applyFont="1" applyBorder="1" applyAlignment="1">
      <alignment horizontal="center" vertical="center" wrapText="1"/>
      <protection/>
    </xf>
    <xf numFmtId="0" fontId="2" fillId="0" borderId="183" xfId="54" applyFont="1" applyBorder="1" applyAlignment="1">
      <alignment horizontal="center" vertical="center" wrapText="1"/>
      <protection/>
    </xf>
    <xf numFmtId="0" fontId="2" fillId="0" borderId="181" xfId="54" applyFont="1" applyBorder="1" applyAlignment="1">
      <alignment horizontal="center" vertical="center" wrapText="1"/>
      <protection/>
    </xf>
    <xf numFmtId="0" fontId="2" fillId="0" borderId="183" xfId="54" applyNumberFormat="1" applyFont="1" applyBorder="1" applyAlignment="1">
      <alignment horizontal="center" vertical="center"/>
      <protection/>
    </xf>
    <xf numFmtId="0" fontId="24" fillId="0" borderId="0" xfId="54" applyNumberFormat="1" applyFont="1" applyBorder="1" applyAlignment="1">
      <alignment horizontal="center" vertical="center" wrapText="1"/>
      <protection/>
    </xf>
    <xf numFmtId="49" fontId="2" fillId="0" borderId="339" xfId="54" applyNumberFormat="1" applyFont="1" applyBorder="1" applyAlignment="1">
      <alignment horizontal="center" vertical="center" wrapText="1"/>
      <protection/>
    </xf>
    <xf numFmtId="0" fontId="2" fillId="0" borderId="331" xfId="54" applyFont="1" applyBorder="1" applyAlignment="1">
      <alignment horizontal="center" vertical="center" wrapText="1"/>
      <protection/>
    </xf>
    <xf numFmtId="0" fontId="2" fillId="0" borderId="340" xfId="54" applyFont="1" applyBorder="1" applyAlignment="1">
      <alignment horizontal="center" vertical="center" wrapText="1"/>
      <protection/>
    </xf>
    <xf numFmtId="0" fontId="2" fillId="0" borderId="331" xfId="54" applyFont="1" applyBorder="1" applyAlignment="1">
      <alignment horizontal="center" vertical="center"/>
      <protection/>
    </xf>
    <xf numFmtId="0" fontId="2" fillId="0" borderId="340" xfId="54" applyFont="1" applyBorder="1" applyAlignment="1">
      <alignment horizontal="center" vertical="center"/>
      <protection/>
    </xf>
    <xf numFmtId="0" fontId="34" fillId="0" borderId="249" xfId="54" applyFont="1" applyBorder="1">
      <alignment/>
      <protection/>
    </xf>
    <xf numFmtId="49" fontId="15" fillId="0" borderId="0" xfId="54" applyNumberFormat="1" applyFont="1" applyBorder="1" applyAlignment="1">
      <alignment horizontal="center" vertical="center" wrapText="1"/>
      <protection/>
    </xf>
    <xf numFmtId="49" fontId="15" fillId="0" borderId="0" xfId="54" applyNumberFormat="1" applyFont="1" applyBorder="1" applyAlignment="1">
      <alignment horizontal="center" vertical="justify" wrapText="1"/>
      <protection/>
    </xf>
    <xf numFmtId="49" fontId="13" fillId="0" borderId="0" xfId="54" applyNumberFormat="1" applyFont="1" applyBorder="1" applyAlignment="1">
      <alignment horizontal="center" vertical="justify" wrapText="1"/>
      <protection/>
    </xf>
    <xf numFmtId="49" fontId="2" fillId="0" borderId="341" xfId="54" applyNumberFormat="1" applyFont="1" applyFill="1" applyBorder="1" applyAlignment="1">
      <alignment horizontal="center" vertical="center" wrapText="1"/>
      <protection/>
    </xf>
    <xf numFmtId="0" fontId="13" fillId="0" borderId="0" xfId="54" applyFont="1" applyBorder="1" applyAlignment="1">
      <alignment horizontal="center" vertical="justify" wrapText="1"/>
      <protection/>
    </xf>
    <xf numFmtId="0" fontId="2" fillId="0" borderId="340" xfId="54" applyFont="1" applyBorder="1" applyAlignment="1" applyProtection="1">
      <alignment horizontal="center" vertical="center"/>
      <protection/>
    </xf>
    <xf numFmtId="0" fontId="24" fillId="0" borderId="0" xfId="54" applyFont="1" applyBorder="1" applyAlignment="1">
      <alignment horizontal="center" vertical="justify" wrapText="1"/>
      <protection/>
    </xf>
    <xf numFmtId="49" fontId="31" fillId="0" borderId="0" xfId="54" applyNumberFormat="1" applyFont="1" applyBorder="1" applyAlignment="1">
      <alignment horizontal="center" vertical="center"/>
      <protection/>
    </xf>
    <xf numFmtId="49" fontId="31" fillId="0" borderId="0" xfId="54" applyNumberFormat="1" applyFont="1" applyFill="1" applyBorder="1" applyAlignment="1">
      <alignment horizontal="center" vertical="center"/>
      <protection/>
    </xf>
    <xf numFmtId="49" fontId="34" fillId="0" borderId="0" xfId="54" applyNumberFormat="1" applyFont="1" applyBorder="1" applyAlignment="1">
      <alignment horizontal="center" vertical="center" wrapText="1"/>
      <protection/>
    </xf>
    <xf numFmtId="49" fontId="34" fillId="0" borderId="177" xfId="54" applyNumberFormat="1" applyFont="1" applyBorder="1" applyAlignment="1">
      <alignment horizontal="center" vertical="justify" wrapText="1"/>
      <protection/>
    </xf>
    <xf numFmtId="49" fontId="34" fillId="0" borderId="184" xfId="54" applyNumberFormat="1" applyFont="1" applyBorder="1" applyAlignment="1">
      <alignment horizontal="center" vertical="justify" wrapText="1"/>
      <protection/>
    </xf>
    <xf numFmtId="49" fontId="34" fillId="0" borderId="185" xfId="54" applyNumberFormat="1" applyFont="1" applyBorder="1" applyAlignment="1">
      <alignment horizontal="center" vertical="justify" wrapText="1"/>
      <protection/>
    </xf>
    <xf numFmtId="49" fontId="7" fillId="0" borderId="0" xfId="54" applyNumberFormat="1" applyFont="1" applyBorder="1" applyAlignment="1">
      <alignment horizontal="center" vertical="center" wrapText="1"/>
      <protection/>
    </xf>
    <xf numFmtId="0" fontId="34" fillId="0" borderId="0" xfId="54" applyFont="1" applyBorder="1" applyAlignment="1">
      <alignment horizontal="center" vertical="justify" wrapText="1"/>
      <protection/>
    </xf>
    <xf numFmtId="0" fontId="34" fillId="0" borderId="0" xfId="54" applyNumberFormat="1" applyFont="1" applyBorder="1" applyAlignment="1">
      <alignment/>
      <protection/>
    </xf>
    <xf numFmtId="49" fontId="34" fillId="0" borderId="0" xfId="54" applyNumberFormat="1" applyFont="1" applyBorder="1" applyAlignment="1">
      <alignment/>
      <protection/>
    </xf>
    <xf numFmtId="49" fontId="31" fillId="0" borderId="0" xfId="54" applyNumberFormat="1" applyFont="1" applyBorder="1" applyAlignment="1">
      <alignment horizontal="left"/>
      <protection/>
    </xf>
    <xf numFmtId="49" fontId="34" fillId="0" borderId="0" xfId="54" applyNumberFormat="1" applyFont="1" applyBorder="1" applyAlignment="1">
      <alignment horizontal="left"/>
      <protection/>
    </xf>
    <xf numFmtId="0" fontId="34" fillId="0" borderId="0" xfId="54" applyFont="1" applyFill="1" applyBorder="1" applyAlignment="1">
      <alignment/>
      <protection/>
    </xf>
    <xf numFmtId="0" fontId="34" fillId="0" borderId="184" xfId="54" applyFont="1" applyBorder="1">
      <alignment/>
      <protection/>
    </xf>
    <xf numFmtId="0" fontId="34" fillId="0" borderId="0" xfId="54" applyNumberFormat="1" applyFont="1" applyBorder="1">
      <alignment/>
      <protection/>
    </xf>
    <xf numFmtId="49" fontId="34" fillId="0" borderId="0" xfId="54" applyNumberFormat="1" applyFont="1" applyBorder="1">
      <alignment/>
      <protection/>
    </xf>
    <xf numFmtId="0" fontId="34" fillId="0" borderId="0" xfId="54" applyNumberFormat="1" applyFont="1" applyFill="1" applyBorder="1">
      <alignment/>
      <protection/>
    </xf>
    <xf numFmtId="49" fontId="34" fillId="0" borderId="0" xfId="54" applyNumberFormat="1" applyFont="1" applyFill="1" applyBorder="1">
      <alignment/>
      <protection/>
    </xf>
    <xf numFmtId="49" fontId="31" fillId="0" borderId="0" xfId="54" applyNumberFormat="1" applyFont="1" applyFill="1" applyBorder="1" applyAlignment="1">
      <alignment horizontal="left"/>
      <protection/>
    </xf>
    <xf numFmtId="49" fontId="34" fillId="0" borderId="0" xfId="54" applyNumberFormat="1" applyFont="1" applyFill="1" applyBorder="1" applyAlignment="1">
      <alignment horizontal="left"/>
      <protection/>
    </xf>
    <xf numFmtId="0" fontId="34" fillId="0" borderId="0" xfId="54" applyFont="1" applyFill="1" applyBorder="1" applyAlignment="1">
      <alignment vertical="justify"/>
      <protection/>
    </xf>
    <xf numFmtId="0" fontId="34" fillId="0" borderId="0" xfId="54" applyFont="1" applyFill="1" applyAlignment="1">
      <alignment/>
      <protection/>
    </xf>
    <xf numFmtId="0" fontId="60" fillId="0" borderId="0" xfId="54" applyFont="1" applyFill="1" applyAlignment="1">
      <alignment/>
      <protection/>
    </xf>
    <xf numFmtId="0" fontId="6" fillId="0" borderId="0" xfId="54" applyFont="1" applyFill="1" applyAlignment="1" applyProtection="1">
      <alignment/>
      <protection/>
    </xf>
    <xf numFmtId="49" fontId="2" fillId="0" borderId="41" xfId="54" applyNumberFormat="1" applyFont="1" applyFill="1" applyBorder="1" applyAlignment="1" applyProtection="1">
      <alignment horizontal="left" vertical="justify"/>
      <protection/>
    </xf>
    <xf numFmtId="49" fontId="2" fillId="0" borderId="41" xfId="54" applyNumberFormat="1" applyFont="1" applyFill="1" applyBorder="1" applyAlignment="1" applyProtection="1">
      <alignment horizontal="center" vertical="justify"/>
      <protection/>
    </xf>
    <xf numFmtId="0" fontId="15" fillId="0" borderId="0" xfId="54" applyFont="1" applyFill="1" applyBorder="1" applyAlignment="1" applyProtection="1">
      <alignment/>
      <protection/>
    </xf>
    <xf numFmtId="0" fontId="18" fillId="0" borderId="0" xfId="54" applyFont="1" applyFill="1" applyBorder="1">
      <alignment/>
      <protection/>
    </xf>
    <xf numFmtId="0" fontId="34" fillId="0" borderId="0" xfId="54" applyFont="1" applyBorder="1" applyAlignment="1">
      <alignment vertical="justify"/>
      <protection/>
    </xf>
    <xf numFmtId="0" fontId="34" fillId="0" borderId="0" xfId="54" applyFont="1" applyAlignment="1">
      <alignment/>
      <protection/>
    </xf>
    <xf numFmtId="0" fontId="38" fillId="0" borderId="0" xfId="54" applyFont="1" applyBorder="1">
      <alignment/>
      <protection/>
    </xf>
    <xf numFmtId="0" fontId="34" fillId="0" borderId="0" xfId="54" applyFont="1" applyBorder="1" applyAlignment="1">
      <alignment/>
      <protection/>
    </xf>
    <xf numFmtId="0" fontId="34" fillId="0" borderId="0" xfId="54" applyFont="1" applyAlignment="1">
      <alignment horizontal="center"/>
      <protection/>
    </xf>
    <xf numFmtId="49" fontId="44" fillId="0" borderId="0" xfId="54" applyNumberFormat="1" applyFont="1" applyFill="1" applyBorder="1" applyAlignment="1">
      <alignment horizontal="left" vertical="justify"/>
      <protection/>
    </xf>
    <xf numFmtId="0" fontId="4" fillId="0" borderId="123" xfId="55" applyNumberFormat="1" applyFont="1" applyFill="1" applyBorder="1" applyAlignment="1" applyProtection="1">
      <alignment/>
      <protection/>
    </xf>
    <xf numFmtId="0" fontId="10" fillId="0" borderId="0" xfId="55" applyFont="1" applyFill="1" applyBorder="1" applyAlignment="1">
      <alignment horizontal="left" vertical="center"/>
      <protection/>
    </xf>
    <xf numFmtId="0" fontId="123" fillId="0" borderId="0" xfId="55" applyFont="1" applyFill="1" applyBorder="1" applyAlignment="1">
      <alignment horizontal="left" vertical="center"/>
      <protection/>
    </xf>
    <xf numFmtId="0" fontId="4" fillId="24" borderId="256" xfId="55" applyNumberFormat="1" applyFont="1" applyFill="1" applyBorder="1" applyAlignment="1">
      <alignment horizontal="center" vertical="center" shrinkToFit="1"/>
      <protection/>
    </xf>
    <xf numFmtId="0" fontId="4" fillId="24" borderId="300" xfId="55" applyNumberFormat="1" applyFont="1" applyFill="1" applyBorder="1" applyAlignment="1">
      <alignment horizontal="center" vertical="center" shrinkToFit="1"/>
      <protection/>
    </xf>
    <xf numFmtId="0" fontId="4" fillId="24" borderId="11" xfId="55" applyNumberFormat="1" applyFont="1" applyFill="1" applyBorder="1" applyAlignment="1">
      <alignment horizontal="center" vertical="center" shrinkToFit="1"/>
      <protection/>
    </xf>
    <xf numFmtId="0" fontId="4" fillId="24" borderId="342" xfId="55" applyNumberFormat="1" applyFont="1" applyFill="1" applyBorder="1" applyAlignment="1">
      <alignment horizontal="center" vertical="center" shrinkToFit="1"/>
      <protection/>
    </xf>
    <xf numFmtId="0" fontId="4" fillId="24" borderId="299" xfId="55" applyNumberFormat="1" applyFont="1" applyFill="1" applyBorder="1" applyAlignment="1">
      <alignment horizontal="center" vertical="center" shrinkToFit="1"/>
      <protection/>
    </xf>
    <xf numFmtId="0" fontId="27" fillId="24" borderId="299" xfId="55" applyNumberFormat="1" applyFont="1" applyFill="1" applyBorder="1" applyAlignment="1">
      <alignment horizontal="center" vertical="center" shrinkToFit="1"/>
      <protection/>
    </xf>
    <xf numFmtId="0" fontId="27" fillId="24" borderId="342" xfId="55" applyNumberFormat="1" applyFont="1" applyFill="1" applyBorder="1" applyAlignment="1">
      <alignment horizontal="center" vertical="center" shrinkToFit="1"/>
      <protection/>
    </xf>
    <xf numFmtId="0" fontId="4" fillId="24" borderId="83" xfId="55" applyNumberFormat="1" applyFont="1" applyFill="1" applyBorder="1" applyAlignment="1">
      <alignment horizontal="center" vertical="center" shrinkToFit="1"/>
      <protection/>
    </xf>
    <xf numFmtId="1" fontId="4" fillId="24" borderId="299" xfId="55" applyNumberFormat="1" applyFont="1" applyFill="1" applyBorder="1" applyAlignment="1">
      <alignment horizontal="center" vertical="center" shrinkToFit="1"/>
      <protection/>
    </xf>
    <xf numFmtId="0" fontId="4" fillId="24" borderId="158" xfId="55" applyFont="1" applyFill="1" applyBorder="1" applyAlignment="1">
      <alignment horizontal="center" vertical="center"/>
      <protection/>
    </xf>
    <xf numFmtId="0" fontId="4" fillId="0" borderId="27" xfId="55" applyNumberFormat="1" applyFont="1" applyFill="1" applyBorder="1" applyAlignment="1">
      <alignment horizontal="center" vertical="center" wrapText="1"/>
      <protection/>
    </xf>
    <xf numFmtId="0" fontId="4" fillId="24" borderId="343" xfId="55" applyNumberFormat="1" applyFont="1" applyFill="1" applyBorder="1" applyAlignment="1">
      <alignment horizontal="center" vertical="center"/>
      <protection/>
    </xf>
    <xf numFmtId="0" fontId="4" fillId="24" borderId="10" xfId="55" applyNumberFormat="1" applyFont="1" applyFill="1" applyBorder="1" applyAlignment="1">
      <alignment horizontal="center" vertical="center" wrapText="1"/>
      <protection/>
    </xf>
    <xf numFmtId="0" fontId="4" fillId="24" borderId="344" xfId="55" applyNumberFormat="1" applyFont="1" applyFill="1" applyBorder="1" applyAlignment="1">
      <alignment horizontal="center" vertical="center"/>
      <protection/>
    </xf>
    <xf numFmtId="0" fontId="4" fillId="24" borderId="345" xfId="55" applyNumberFormat="1" applyFont="1" applyFill="1" applyBorder="1" applyAlignment="1">
      <alignment horizontal="center" vertical="center"/>
      <protection/>
    </xf>
    <xf numFmtId="0" fontId="4" fillId="24" borderId="346" xfId="55" applyFont="1" applyFill="1" applyBorder="1" applyAlignment="1">
      <alignment horizontal="center" vertical="center"/>
      <protection/>
    </xf>
    <xf numFmtId="0" fontId="4" fillId="24" borderId="155" xfId="55" applyFont="1" applyFill="1" applyBorder="1" applyAlignment="1">
      <alignment horizontal="center" vertical="center"/>
      <protection/>
    </xf>
    <xf numFmtId="0" fontId="4" fillId="24" borderId="224" xfId="55" applyFont="1" applyFill="1" applyBorder="1" applyAlignment="1">
      <alignment horizontal="center" vertical="center"/>
      <protection/>
    </xf>
    <xf numFmtId="0" fontId="4" fillId="24" borderId="226" xfId="55" applyFont="1" applyFill="1" applyBorder="1" applyAlignment="1">
      <alignment horizontal="center" vertical="center"/>
      <protection/>
    </xf>
    <xf numFmtId="0" fontId="4" fillId="24" borderId="207" xfId="55" applyFont="1" applyFill="1" applyBorder="1" applyAlignment="1">
      <alignment horizontal="center" vertical="center"/>
      <protection/>
    </xf>
    <xf numFmtId="0" fontId="27" fillId="24" borderId="207" xfId="55" applyFont="1" applyFill="1" applyBorder="1" applyAlignment="1">
      <alignment horizontal="center" vertical="center"/>
      <protection/>
    </xf>
    <xf numFmtId="0" fontId="27" fillId="24" borderId="225" xfId="55" applyFont="1" applyFill="1" applyBorder="1" applyAlignment="1">
      <alignment horizontal="center" vertical="center"/>
      <protection/>
    </xf>
    <xf numFmtId="0" fontId="4" fillId="24" borderId="347" xfId="55" applyFont="1" applyFill="1" applyBorder="1" applyAlignment="1">
      <alignment horizontal="center" vertical="center"/>
      <protection/>
    </xf>
    <xf numFmtId="1" fontId="4" fillId="24" borderId="207" xfId="55" applyNumberFormat="1" applyFont="1" applyFill="1" applyBorder="1" applyAlignment="1">
      <alignment horizontal="center" vertical="center"/>
      <protection/>
    </xf>
    <xf numFmtId="0" fontId="4" fillId="24" borderId="207" xfId="55" applyNumberFormat="1" applyFont="1" applyFill="1" applyBorder="1" applyAlignment="1">
      <alignment horizontal="center" vertical="center"/>
      <protection/>
    </xf>
    <xf numFmtId="49" fontId="4" fillId="24" borderId="207" xfId="55" applyNumberFormat="1" applyFont="1" applyFill="1" applyBorder="1" applyAlignment="1">
      <alignment horizontal="center" vertical="center"/>
      <protection/>
    </xf>
    <xf numFmtId="49" fontId="45" fillId="24" borderId="207" xfId="55" applyNumberFormat="1" applyFont="1" applyFill="1" applyBorder="1" applyAlignment="1">
      <alignment vertical="center"/>
      <protection/>
    </xf>
    <xf numFmtId="0" fontId="4" fillId="24" borderId="225" xfId="55" applyNumberFormat="1" applyFont="1" applyFill="1" applyBorder="1" applyAlignment="1">
      <alignment horizontal="center" vertical="center" wrapText="1"/>
      <protection/>
    </xf>
    <xf numFmtId="0" fontId="4" fillId="24" borderId="348" xfId="55" applyFont="1" applyFill="1" applyBorder="1" applyAlignment="1">
      <alignment horizontal="center" vertical="center"/>
      <protection/>
    </xf>
    <xf numFmtId="0" fontId="4" fillId="24" borderId="349" xfId="55" applyNumberFormat="1" applyFont="1" applyFill="1" applyBorder="1" applyAlignment="1">
      <alignment horizontal="center" vertical="center" wrapText="1"/>
      <protection/>
    </xf>
    <xf numFmtId="0" fontId="4" fillId="24" borderId="230" xfId="55" applyNumberFormat="1" applyFont="1" applyFill="1" applyBorder="1" applyAlignment="1">
      <alignment horizontal="center" vertical="center" wrapText="1"/>
      <protection/>
    </xf>
    <xf numFmtId="0" fontId="4" fillId="24" borderId="286" xfId="55" applyNumberFormat="1" applyFont="1" applyFill="1" applyBorder="1" applyAlignment="1">
      <alignment horizontal="center" vertical="center" wrapText="1"/>
      <protection/>
    </xf>
    <xf numFmtId="0" fontId="4" fillId="24" borderId="301" xfId="55" applyNumberFormat="1" applyFont="1" applyFill="1" applyBorder="1" applyAlignment="1">
      <alignment horizontal="center" vertical="center"/>
      <protection/>
    </xf>
    <xf numFmtId="0" fontId="4" fillId="24" borderId="159" xfId="55" applyNumberFormat="1" applyFont="1" applyFill="1" applyBorder="1" applyAlignment="1">
      <alignment horizontal="center" vertical="center"/>
      <protection/>
    </xf>
    <xf numFmtId="0" fontId="4" fillId="24" borderId="160" xfId="55" applyNumberFormat="1" applyFont="1" applyFill="1" applyBorder="1" applyAlignment="1">
      <alignment horizontal="center" vertical="center"/>
      <protection/>
    </xf>
    <xf numFmtId="0" fontId="27" fillId="24" borderId="160" xfId="55" applyNumberFormat="1" applyFont="1" applyFill="1" applyBorder="1" applyAlignment="1">
      <alignment horizontal="center" vertical="center"/>
      <protection/>
    </xf>
    <xf numFmtId="0" fontId="27" fillId="24" borderId="265" xfId="55" applyNumberFormat="1" applyFont="1" applyFill="1" applyBorder="1" applyAlignment="1">
      <alignment horizontal="center" vertical="center"/>
      <protection/>
    </xf>
    <xf numFmtId="0" fontId="4" fillId="24" borderId="199" xfId="55" applyNumberFormat="1" applyFont="1" applyFill="1" applyBorder="1" applyAlignment="1">
      <alignment horizontal="center" vertical="center"/>
      <protection/>
    </xf>
    <xf numFmtId="0" fontId="4" fillId="24" borderId="350" xfId="55" applyNumberFormat="1" applyFont="1" applyFill="1" applyBorder="1" applyAlignment="1">
      <alignment horizontal="center" vertical="center" wrapText="1"/>
      <protection/>
    </xf>
    <xf numFmtId="1" fontId="4" fillId="24" borderId="262" xfId="55" applyNumberFormat="1" applyFont="1" applyFill="1" applyBorder="1" applyAlignment="1">
      <alignment horizontal="center" vertical="center" wrapText="1"/>
      <protection/>
    </xf>
    <xf numFmtId="0" fontId="4" fillId="24" borderId="262" xfId="55" applyNumberFormat="1" applyFont="1" applyFill="1" applyBorder="1" applyAlignment="1">
      <alignment horizontal="center" vertical="center" wrapText="1"/>
      <protection/>
    </xf>
    <xf numFmtId="0" fontId="45" fillId="24" borderId="262" xfId="55" applyNumberFormat="1" applyFont="1" applyFill="1" applyBorder="1" applyAlignment="1">
      <alignment horizontal="center" vertical="center" wrapText="1"/>
      <protection/>
    </xf>
    <xf numFmtId="0" fontId="45" fillId="24" borderId="287" xfId="55" applyNumberFormat="1" applyFont="1" applyFill="1" applyBorder="1" applyAlignment="1">
      <alignment horizontal="center" vertical="center" wrapText="1"/>
      <protection/>
    </xf>
    <xf numFmtId="0" fontId="4" fillId="24" borderId="287" xfId="55" applyNumberFormat="1" applyFont="1" applyFill="1" applyBorder="1" applyAlignment="1">
      <alignment horizontal="center" vertical="center" wrapText="1"/>
      <protection/>
    </xf>
    <xf numFmtId="0" fontId="4" fillId="24" borderId="159" xfId="55" applyFont="1" applyFill="1" applyBorder="1" applyAlignment="1">
      <alignment horizontal="center" vertical="center"/>
      <protection/>
    </xf>
    <xf numFmtId="0" fontId="4" fillId="24" borderId="160" xfId="55" applyFont="1" applyFill="1" applyBorder="1" applyAlignment="1">
      <alignment horizontal="center" vertical="center"/>
      <protection/>
    </xf>
    <xf numFmtId="0" fontId="4" fillId="24" borderId="198" xfId="55" applyNumberFormat="1" applyFont="1" applyFill="1" applyBorder="1" applyAlignment="1">
      <alignment horizontal="center" vertical="top" wrapText="1"/>
      <protection/>
    </xf>
    <xf numFmtId="0" fontId="4" fillId="24" borderId="164" xfId="55" applyNumberFormat="1" applyFont="1" applyFill="1" applyBorder="1" applyAlignment="1">
      <alignment horizontal="center" vertical="top" wrapText="1"/>
      <protection/>
    </xf>
    <xf numFmtId="0" fontId="42" fillId="24" borderId="167" xfId="55" applyFont="1" applyFill="1" applyBorder="1" applyAlignment="1" applyProtection="1">
      <alignment horizontal="center" vertical="center" wrapText="1"/>
      <protection/>
    </xf>
    <xf numFmtId="0" fontId="42" fillId="24" borderId="169" xfId="55" applyFont="1" applyFill="1" applyBorder="1" applyAlignment="1" applyProtection="1">
      <alignment horizontal="center" vertical="center" wrapText="1"/>
      <protection/>
    </xf>
    <xf numFmtId="0" fontId="42" fillId="24" borderId="301" xfId="55" applyFont="1" applyFill="1" applyBorder="1" applyAlignment="1" applyProtection="1">
      <alignment horizontal="center" vertical="center" wrapText="1"/>
      <protection/>
    </xf>
    <xf numFmtId="0" fontId="4" fillId="24" borderId="22" xfId="55" applyFont="1" applyFill="1" applyBorder="1" applyAlignment="1">
      <alignment horizontal="center" vertical="center"/>
      <protection/>
    </xf>
    <xf numFmtId="49" fontId="27" fillId="24" borderId="351" xfId="55" applyNumberFormat="1" applyFont="1" applyFill="1" applyBorder="1" applyAlignment="1">
      <alignment horizontal="left" vertical="center" wrapText="1" shrinkToFit="1"/>
      <protection/>
    </xf>
    <xf numFmtId="0" fontId="27" fillId="24" borderId="352" xfId="55" applyNumberFormat="1" applyFont="1" applyFill="1" applyBorder="1" applyAlignment="1">
      <alignment horizontal="center" vertical="center" wrapText="1" shrinkToFit="1"/>
      <protection/>
    </xf>
    <xf numFmtId="0" fontId="4" fillId="24" borderId="352" xfId="55" applyNumberFormat="1" applyFont="1" applyFill="1" applyBorder="1" applyAlignment="1">
      <alignment horizontal="center" vertical="center" wrapText="1" shrinkToFit="1"/>
      <protection/>
    </xf>
    <xf numFmtId="0" fontId="4" fillId="24" borderId="353" xfId="55" applyNumberFormat="1" applyFont="1" applyFill="1" applyBorder="1" applyAlignment="1">
      <alignment horizontal="center" vertical="center" wrapText="1" shrinkToFit="1"/>
      <protection/>
    </xf>
    <xf numFmtId="0" fontId="4" fillId="24" borderId="246" xfId="55" applyFont="1" applyFill="1" applyBorder="1" applyAlignment="1">
      <alignment horizontal="center" vertical="center"/>
      <protection/>
    </xf>
    <xf numFmtId="49" fontId="42" fillId="24" borderId="22" xfId="55" applyNumberFormat="1" applyFont="1" applyFill="1" applyBorder="1" applyAlignment="1">
      <alignment vertical="center" wrapText="1" shrinkToFit="1"/>
      <protection/>
    </xf>
    <xf numFmtId="0" fontId="4" fillId="24" borderId="354" xfId="55" applyFont="1" applyFill="1" applyBorder="1" applyAlignment="1">
      <alignment horizontal="center" vertical="center"/>
      <protection/>
    </xf>
    <xf numFmtId="0" fontId="27" fillId="24" borderId="64" xfId="55" applyNumberFormat="1" applyFont="1" applyFill="1" applyBorder="1" applyAlignment="1">
      <alignment horizontal="center" vertical="center" wrapText="1" shrinkToFit="1"/>
      <protection/>
    </xf>
    <xf numFmtId="0" fontId="4" fillId="24" borderId="64" xfId="55" applyNumberFormat="1" applyFont="1" applyFill="1" applyBorder="1" applyAlignment="1">
      <alignment horizontal="center" vertical="center" wrapText="1" shrinkToFit="1"/>
      <protection/>
    </xf>
    <xf numFmtId="0" fontId="4" fillId="24" borderId="310" xfId="55" applyNumberFormat="1" applyFont="1" applyFill="1" applyBorder="1" applyAlignment="1">
      <alignment horizontal="center" vertical="center" wrapText="1" shrinkToFit="1"/>
      <protection/>
    </xf>
    <xf numFmtId="49" fontId="42" fillId="24" borderId="343" xfId="55" applyNumberFormat="1" applyFont="1" applyFill="1" applyBorder="1" applyAlignment="1">
      <alignment vertical="center" wrapText="1" shrinkToFit="1"/>
      <protection/>
    </xf>
    <xf numFmtId="49" fontId="42" fillId="24" borderId="298" xfId="55" applyNumberFormat="1" applyFont="1" applyFill="1" applyBorder="1" applyAlignment="1">
      <alignment vertical="center" wrapText="1" shrinkToFit="1"/>
      <protection/>
    </xf>
    <xf numFmtId="0" fontId="4" fillId="24" borderId="110" xfId="55" applyFont="1" applyFill="1" applyBorder="1" applyAlignment="1">
      <alignment horizontal="center" vertical="center"/>
      <protection/>
    </xf>
    <xf numFmtId="0" fontId="27" fillId="24" borderId="81" xfId="55" applyNumberFormat="1" applyFont="1" applyFill="1" applyBorder="1" applyAlignment="1">
      <alignment horizontal="center" vertical="center" wrapText="1" shrinkToFit="1"/>
      <protection/>
    </xf>
    <xf numFmtId="0" fontId="4" fillId="24" borderId="81" xfId="55" applyNumberFormat="1" applyFont="1" applyFill="1" applyBorder="1" applyAlignment="1">
      <alignment horizontal="center" vertical="center" wrapText="1" shrinkToFit="1"/>
      <protection/>
    </xf>
    <xf numFmtId="0" fontId="4" fillId="24" borderId="91" xfId="55" applyNumberFormat="1" applyFont="1" applyFill="1" applyBorder="1" applyAlignment="1">
      <alignment horizontal="center" vertical="center" wrapText="1" shrinkToFit="1"/>
      <protection/>
    </xf>
    <xf numFmtId="0" fontId="4" fillId="24" borderId="232" xfId="55" applyFont="1" applyFill="1" applyBorder="1" applyAlignment="1">
      <alignment horizontal="center" vertical="center"/>
      <protection/>
    </xf>
    <xf numFmtId="0" fontId="4" fillId="24" borderId="118" xfId="55" applyFont="1" applyFill="1" applyBorder="1" applyAlignment="1">
      <alignment horizontal="center" vertical="center"/>
      <protection/>
    </xf>
    <xf numFmtId="0" fontId="4" fillId="24" borderId="80" xfId="55" applyFont="1" applyFill="1" applyBorder="1" applyAlignment="1">
      <alignment horizontal="center" vertical="center"/>
      <protection/>
    </xf>
    <xf numFmtId="0" fontId="27" fillId="24" borderId="64" xfId="55" applyNumberFormat="1" applyFont="1" applyFill="1" applyBorder="1" applyAlignment="1">
      <alignment horizontal="center" vertical="center" wrapText="1"/>
      <protection/>
    </xf>
    <xf numFmtId="0" fontId="27" fillId="24" borderId="64" xfId="55" applyNumberFormat="1" applyFont="1" applyFill="1" applyBorder="1" applyAlignment="1">
      <alignment horizontal="center" vertical="center"/>
      <protection/>
    </xf>
    <xf numFmtId="0" fontId="16" fillId="24" borderId="64" xfId="55" applyNumberFormat="1" applyFont="1" applyFill="1" applyBorder="1" applyAlignment="1">
      <alignment horizontal="center" vertical="center" wrapText="1"/>
      <protection/>
    </xf>
    <xf numFmtId="0" fontId="16" fillId="24" borderId="64" xfId="55" applyFont="1" applyFill="1" applyBorder="1">
      <alignment/>
      <protection/>
    </xf>
    <xf numFmtId="0" fontId="16" fillId="24" borderId="64" xfId="55" applyNumberFormat="1" applyFont="1" applyFill="1" applyBorder="1" applyAlignment="1">
      <alignment horizontal="center" vertical="center"/>
      <protection/>
    </xf>
    <xf numFmtId="0" fontId="16" fillId="24" borderId="310" xfId="55" applyNumberFormat="1" applyFont="1" applyFill="1" applyBorder="1" applyAlignment="1">
      <alignment horizontal="center" vertical="center"/>
      <protection/>
    </xf>
    <xf numFmtId="0" fontId="4" fillId="24" borderId="124" xfId="55" applyFont="1" applyFill="1" applyBorder="1" applyAlignment="1">
      <alignment horizontal="center" vertical="center"/>
      <protection/>
    </xf>
    <xf numFmtId="49" fontId="42" fillId="24" borderId="158" xfId="55" applyNumberFormat="1" applyFont="1" applyFill="1" applyBorder="1" applyAlignment="1">
      <alignment vertical="center" wrapText="1" shrinkToFit="1"/>
      <protection/>
    </xf>
    <xf numFmtId="49" fontId="42" fillId="24" borderId="315" xfId="55" applyNumberFormat="1" applyFont="1" applyFill="1" applyBorder="1" applyAlignment="1">
      <alignment vertical="center" wrapText="1" shrinkToFit="1"/>
      <protection/>
    </xf>
    <xf numFmtId="49" fontId="42" fillId="24" borderId="84" xfId="55" applyNumberFormat="1" applyFont="1" applyFill="1" applyBorder="1" applyAlignment="1">
      <alignment vertical="center" wrapText="1" shrinkToFit="1"/>
      <protection/>
    </xf>
    <xf numFmtId="49" fontId="42" fillId="24" borderId="318" xfId="55" applyNumberFormat="1" applyFont="1" applyFill="1" applyBorder="1" applyAlignment="1">
      <alignment vertical="center" wrapText="1" shrinkToFit="1"/>
      <protection/>
    </xf>
    <xf numFmtId="0" fontId="2" fillId="0" borderId="41" xfId="54" applyFont="1" applyBorder="1" applyAlignment="1">
      <alignment horizontal="left" vertical="center"/>
      <protection/>
    </xf>
    <xf numFmtId="0" fontId="6" fillId="0" borderId="41" xfId="54" applyFont="1" applyFill="1" applyBorder="1" applyAlignment="1">
      <alignment horizontal="left" vertical="center"/>
      <protection/>
    </xf>
    <xf numFmtId="0" fontId="6" fillId="0" borderId="41" xfId="54" applyFont="1" applyBorder="1" applyAlignment="1">
      <alignment horizontal="left" vertical="center"/>
      <protection/>
    </xf>
    <xf numFmtId="49" fontId="13" fillId="0" borderId="0" xfId="54" applyNumberFormat="1" applyFont="1" applyFill="1" applyBorder="1" applyAlignment="1">
      <alignment horizontal="center" vertical="center" wrapText="1"/>
      <protection/>
    </xf>
    <xf numFmtId="49" fontId="7" fillId="0" borderId="0" xfId="54" applyNumberFormat="1" applyFont="1" applyFill="1" applyBorder="1" applyAlignment="1">
      <alignment horizontal="center" vertical="center" wrapText="1"/>
      <protection/>
    </xf>
    <xf numFmtId="0" fontId="1" fillId="0" borderId="0" xfId="54" applyBorder="1" applyAlignment="1">
      <alignment horizontal="center" vertical="center"/>
      <protection/>
    </xf>
    <xf numFmtId="0" fontId="2" fillId="0" borderId="0" xfId="54" applyFont="1" applyFill="1" applyBorder="1" applyAlignment="1" applyProtection="1">
      <alignment horizontal="center"/>
      <protection/>
    </xf>
    <xf numFmtId="0" fontId="2" fillId="0" borderId="0" xfId="54" applyFont="1" applyFill="1" applyBorder="1" applyAlignment="1" applyProtection="1">
      <alignment/>
      <protection/>
    </xf>
    <xf numFmtId="0" fontId="124" fillId="0" borderId="0" xfId="55" applyFont="1" applyFill="1" applyBorder="1" applyAlignment="1">
      <alignment horizontal="center" wrapText="1"/>
      <protection/>
    </xf>
    <xf numFmtId="0" fontId="4" fillId="0" borderId="0" xfId="55" applyFont="1" applyFill="1" applyBorder="1" applyAlignment="1">
      <alignment horizontal="left" vertical="center"/>
      <protection/>
    </xf>
    <xf numFmtId="0" fontId="1" fillId="0" borderId="41" xfId="54" applyBorder="1" applyAlignment="1">
      <alignment horizontal="left"/>
      <protection/>
    </xf>
    <xf numFmtId="0" fontId="48" fillId="0" borderId="164" xfId="54" applyFont="1" applyBorder="1" applyAlignment="1">
      <alignment horizontal="left" wrapText="1"/>
      <protection/>
    </xf>
    <xf numFmtId="0" fontId="86" fillId="0" borderId="164" xfId="54" applyFont="1" applyBorder="1" applyAlignment="1">
      <alignment horizontal="center" vertical="center" textRotation="90"/>
      <protection/>
    </xf>
    <xf numFmtId="0" fontId="28" fillId="0" borderId="160" xfId="54" applyNumberFormat="1" applyFont="1" applyFill="1" applyBorder="1" applyAlignment="1">
      <alignment horizontal="center" vertical="center" textRotation="90" wrapText="1"/>
      <protection/>
    </xf>
    <xf numFmtId="0" fontId="30" fillId="0" borderId="160" xfId="54" applyNumberFormat="1" applyFont="1" applyFill="1" applyBorder="1" applyAlignment="1">
      <alignment horizontal="center" vertical="center" textRotation="90" wrapText="1"/>
      <protection/>
    </xf>
    <xf numFmtId="0" fontId="28" fillId="0" borderId="136" xfId="54" applyFont="1" applyBorder="1" applyAlignment="1">
      <alignment horizontal="center" vertical="center" textRotation="90" wrapText="1"/>
      <protection/>
    </xf>
    <xf numFmtId="0" fontId="28" fillId="0" borderId="140" xfId="54" applyFont="1" applyBorder="1" applyAlignment="1">
      <alignment horizontal="center" vertical="center" textRotation="90" wrapText="1"/>
      <protection/>
    </xf>
    <xf numFmtId="0" fontId="28" fillId="0" borderId="143" xfId="54" applyFont="1" applyFill="1" applyBorder="1" applyAlignment="1">
      <alignment horizontal="center" vertical="center" textRotation="90" wrapText="1"/>
      <protection/>
    </xf>
    <xf numFmtId="0" fontId="18" fillId="0" borderId="0" xfId="54" applyFont="1" applyBorder="1" applyProtection="1">
      <alignment/>
      <protection/>
    </xf>
    <xf numFmtId="0" fontId="7" fillId="0" borderId="0" xfId="54" applyFont="1" applyFill="1" applyBorder="1" applyAlignment="1" applyProtection="1">
      <alignment horizontal="center" vertical="center" wrapText="1"/>
      <protection/>
    </xf>
    <xf numFmtId="0" fontId="2" fillId="0" borderId="131" xfId="54" applyFont="1" applyBorder="1" applyAlignment="1">
      <alignment horizontal="center" vertical="center"/>
      <protection/>
    </xf>
    <xf numFmtId="0" fontId="2" fillId="0" borderId="196" xfId="54" applyFont="1" applyBorder="1" applyAlignment="1">
      <alignment horizontal="center" vertical="center"/>
      <protection/>
    </xf>
    <xf numFmtId="0" fontId="4" fillId="0" borderId="141" xfId="54" applyNumberFormat="1" applyFont="1" applyBorder="1" applyAlignment="1">
      <alignment horizontal="center" vertical="center" wrapText="1" shrinkToFit="1"/>
      <protection/>
    </xf>
    <xf numFmtId="0" fontId="4" fillId="0" borderId="132" xfId="54" applyNumberFormat="1" applyFont="1" applyBorder="1" applyAlignment="1">
      <alignment horizontal="center" vertical="center" wrapText="1" shrinkToFit="1"/>
      <protection/>
    </xf>
    <xf numFmtId="0" fontId="4" fillId="0" borderId="138" xfId="54" applyNumberFormat="1" applyFont="1" applyBorder="1" applyAlignment="1">
      <alignment horizontal="center" vertical="center" wrapText="1" shrinkToFit="1"/>
      <protection/>
    </xf>
    <xf numFmtId="0" fontId="4" fillId="0" borderId="138" xfId="54" applyNumberFormat="1" applyFont="1" applyFill="1" applyBorder="1" applyAlignment="1">
      <alignment horizontal="center" vertical="center" wrapText="1" shrinkToFit="1"/>
      <protection/>
    </xf>
    <xf numFmtId="0" fontId="4" fillId="0" borderId="202" xfId="54" applyNumberFormat="1" applyFont="1" applyFill="1" applyBorder="1" applyAlignment="1">
      <alignment horizontal="center" vertical="center" wrapText="1" shrinkToFit="1"/>
      <protection/>
    </xf>
    <xf numFmtId="0" fontId="4" fillId="0" borderId="141" xfId="54" applyNumberFormat="1" applyFont="1" applyFill="1" applyBorder="1" applyAlignment="1">
      <alignment horizontal="center" vertical="center" shrinkToFit="1"/>
      <protection/>
    </xf>
    <xf numFmtId="0" fontId="4" fillId="0" borderId="132" xfId="54" applyNumberFormat="1" applyFont="1" applyFill="1" applyBorder="1" applyAlignment="1">
      <alignment horizontal="center" vertical="center" shrinkToFit="1"/>
      <protection/>
    </xf>
    <xf numFmtId="0" fontId="4" fillId="0" borderId="133" xfId="54" applyNumberFormat="1" applyFont="1" applyFill="1" applyBorder="1" applyAlignment="1">
      <alignment horizontal="center" vertical="center" shrinkToFit="1"/>
      <protection/>
    </xf>
    <xf numFmtId="0" fontId="4" fillId="0" borderId="131" xfId="54" applyNumberFormat="1" applyFont="1" applyFill="1" applyBorder="1" applyAlignment="1">
      <alignment horizontal="center" vertical="center" shrinkToFit="1"/>
      <protection/>
    </xf>
    <xf numFmtId="0" fontId="45" fillId="0" borderId="138" xfId="54" applyNumberFormat="1" applyFont="1" applyFill="1" applyBorder="1" applyAlignment="1">
      <alignment horizontal="center" vertical="center" shrinkToFit="1"/>
      <protection/>
    </xf>
    <xf numFmtId="0" fontId="3" fillId="0" borderId="131" xfId="54" applyFont="1" applyFill="1" applyBorder="1" applyAlignment="1">
      <alignment horizontal="center" vertical="center"/>
      <protection/>
    </xf>
    <xf numFmtId="0" fontId="3" fillId="0" borderId="132" xfId="54" applyFont="1" applyFill="1" applyBorder="1" applyAlignment="1">
      <alignment horizontal="center" vertical="center"/>
      <protection/>
    </xf>
    <xf numFmtId="0" fontId="3" fillId="0" borderId="133" xfId="54" applyFont="1" applyFill="1" applyBorder="1" applyAlignment="1">
      <alignment horizontal="center" vertical="center"/>
      <protection/>
    </xf>
    <xf numFmtId="0" fontId="2" fillId="0" borderId="158" xfId="54" applyFont="1" applyBorder="1" applyAlignment="1">
      <alignment horizontal="center" vertical="center"/>
      <protection/>
    </xf>
    <xf numFmtId="0" fontId="2" fillId="0" borderId="41" xfId="54" applyFont="1" applyBorder="1" applyAlignment="1">
      <alignment horizontal="center" vertical="center"/>
      <protection/>
    </xf>
    <xf numFmtId="0" fontId="4" fillId="0" borderId="177" xfId="54" applyNumberFormat="1" applyFont="1" applyBorder="1" applyAlignment="1">
      <alignment horizontal="center" vertical="center" wrapText="1" shrinkToFit="1"/>
      <protection/>
    </xf>
    <xf numFmtId="0" fontId="4" fillId="0" borderId="184" xfId="54" applyNumberFormat="1" applyFont="1" applyBorder="1" applyAlignment="1">
      <alignment horizontal="center" vertical="center" wrapText="1" shrinkToFit="1"/>
      <protection/>
    </xf>
    <xf numFmtId="0" fontId="4" fillId="0" borderId="185" xfId="54" applyNumberFormat="1" applyFont="1" applyBorder="1" applyAlignment="1">
      <alignment horizontal="center" vertical="center" wrapText="1" shrinkToFit="1"/>
      <protection/>
    </xf>
    <xf numFmtId="0" fontId="4" fillId="0" borderId="185" xfId="54" applyNumberFormat="1" applyFont="1" applyFill="1" applyBorder="1" applyAlignment="1">
      <alignment horizontal="center" vertical="center" wrapText="1" shrinkToFit="1"/>
      <protection/>
    </xf>
    <xf numFmtId="0" fontId="4" fillId="0" borderId="235" xfId="54" applyNumberFormat="1" applyFont="1" applyFill="1" applyBorder="1" applyAlignment="1">
      <alignment horizontal="center" vertical="center" wrapText="1" shrinkToFit="1"/>
      <protection/>
    </xf>
    <xf numFmtId="0" fontId="4" fillId="0" borderId="177" xfId="54" applyNumberFormat="1" applyFont="1" applyFill="1" applyBorder="1" applyAlignment="1">
      <alignment horizontal="center" vertical="center" shrinkToFit="1"/>
      <protection/>
    </xf>
    <xf numFmtId="0" fontId="4" fillId="0" borderId="184" xfId="54" applyNumberFormat="1" applyFont="1" applyFill="1" applyBorder="1" applyAlignment="1">
      <alignment horizontal="center" vertical="center" shrinkToFit="1"/>
      <protection/>
    </xf>
    <xf numFmtId="0" fontId="4" fillId="0" borderId="197" xfId="54" applyNumberFormat="1" applyFont="1" applyFill="1" applyBorder="1" applyAlignment="1">
      <alignment horizontal="center" vertical="center" shrinkToFit="1"/>
      <protection/>
    </xf>
    <xf numFmtId="0" fontId="4" fillId="0" borderId="158" xfId="54" applyNumberFormat="1" applyFont="1" applyFill="1" applyBorder="1" applyAlignment="1">
      <alignment horizontal="center" vertical="center" shrinkToFit="1"/>
      <protection/>
    </xf>
    <xf numFmtId="0" fontId="45" fillId="0" borderId="185" xfId="54" applyNumberFormat="1" applyFont="1" applyFill="1" applyBorder="1" applyAlignment="1">
      <alignment horizontal="center" vertical="center" shrinkToFit="1"/>
      <protection/>
    </xf>
    <xf numFmtId="0" fontId="3" fillId="0" borderId="158" xfId="54" applyFont="1" applyFill="1" applyBorder="1" applyAlignment="1">
      <alignment horizontal="center" vertical="center"/>
      <protection/>
    </xf>
    <xf numFmtId="0" fontId="3" fillId="0" borderId="184" xfId="54" applyFont="1" applyFill="1" applyBorder="1" applyAlignment="1">
      <alignment horizontal="center" vertical="center"/>
      <protection/>
    </xf>
    <xf numFmtId="0" fontId="3" fillId="0" borderId="197" xfId="54" applyFont="1" applyFill="1" applyBorder="1" applyAlignment="1">
      <alignment horizontal="center" vertical="center"/>
      <protection/>
    </xf>
    <xf numFmtId="0" fontId="2" fillId="0" borderId="258" xfId="54" applyFont="1" applyBorder="1" applyAlignment="1">
      <alignment horizontal="center" vertical="center"/>
      <protection/>
    </xf>
    <xf numFmtId="0" fontId="45" fillId="0" borderId="158" xfId="54" applyFont="1" applyFill="1" applyBorder="1" applyAlignment="1">
      <alignment horizontal="center" vertical="center"/>
      <protection/>
    </xf>
    <xf numFmtId="0" fontId="45" fillId="0" borderId="184" xfId="54" applyFont="1" applyFill="1" applyBorder="1" applyAlignment="1">
      <alignment horizontal="center" vertical="center"/>
      <protection/>
    </xf>
    <xf numFmtId="0" fontId="45" fillId="0" borderId="197" xfId="54" applyFont="1" applyFill="1" applyBorder="1" applyAlignment="1">
      <alignment horizontal="center" vertical="center"/>
      <protection/>
    </xf>
    <xf numFmtId="0" fontId="86" fillId="0" borderId="0" xfId="54" applyFont="1" applyFill="1" applyBorder="1" applyProtection="1">
      <alignment/>
      <protection/>
    </xf>
    <xf numFmtId="0" fontId="2" fillId="0" borderId="25" xfId="54" applyFont="1" applyBorder="1" applyAlignment="1">
      <alignment horizontal="center" vertical="center"/>
      <protection/>
    </xf>
    <xf numFmtId="0" fontId="2" fillId="0" borderId="81" xfId="54" applyFont="1" applyFill="1" applyBorder="1" applyProtection="1">
      <alignment/>
      <protection/>
    </xf>
    <xf numFmtId="0" fontId="4" fillId="0" borderId="355" xfId="54" applyNumberFormat="1" applyFont="1" applyBorder="1" applyAlignment="1">
      <alignment horizontal="center" vertical="center" wrapText="1" shrinkToFit="1"/>
      <protection/>
    </xf>
    <xf numFmtId="0" fontId="4" fillId="0" borderId="356" xfId="54" applyNumberFormat="1" applyFont="1" applyBorder="1" applyAlignment="1">
      <alignment horizontal="center" vertical="center" wrapText="1" shrinkToFit="1"/>
      <protection/>
    </xf>
    <xf numFmtId="0" fontId="4" fillId="0" borderId="357" xfId="54" applyNumberFormat="1" applyFont="1" applyBorder="1" applyAlignment="1">
      <alignment horizontal="center" vertical="center" wrapText="1" shrinkToFit="1"/>
      <protection/>
    </xf>
    <xf numFmtId="0" fontId="4" fillId="0" borderId="357" xfId="54" applyNumberFormat="1" applyFont="1" applyFill="1" applyBorder="1" applyAlignment="1">
      <alignment horizontal="center" vertical="center" wrapText="1" shrinkToFit="1"/>
      <protection/>
    </xf>
    <xf numFmtId="0" fontId="4" fillId="0" borderId="255" xfId="54" applyNumberFormat="1" applyFont="1" applyFill="1" applyBorder="1" applyAlignment="1">
      <alignment horizontal="center" vertical="center" wrapText="1" shrinkToFit="1"/>
      <protection/>
    </xf>
    <xf numFmtId="0" fontId="4" fillId="0" borderId="355" xfId="54" applyNumberFormat="1" applyFont="1" applyFill="1" applyBorder="1" applyAlignment="1">
      <alignment horizontal="center" vertical="center" shrinkToFit="1"/>
      <protection/>
    </xf>
    <xf numFmtId="0" fontId="4" fillId="0" borderId="356" xfId="54" applyNumberFormat="1" applyFont="1" applyFill="1" applyBorder="1" applyAlignment="1">
      <alignment horizontal="center" vertical="center" shrinkToFit="1"/>
      <protection/>
    </xf>
    <xf numFmtId="0" fontId="4" fillId="0" borderId="308" xfId="54" applyNumberFormat="1" applyFont="1" applyFill="1" applyBorder="1" applyAlignment="1">
      <alignment horizontal="center" vertical="center" shrinkToFit="1"/>
      <protection/>
    </xf>
    <xf numFmtId="0" fontId="4" fillId="0" borderId="358" xfId="54" applyNumberFormat="1" applyFont="1" applyFill="1" applyBorder="1" applyAlignment="1">
      <alignment horizontal="center" vertical="center" shrinkToFit="1"/>
      <protection/>
    </xf>
    <xf numFmtId="0" fontId="4" fillId="0" borderId="63" xfId="54" applyNumberFormat="1" applyFont="1" applyFill="1" applyBorder="1" applyAlignment="1">
      <alignment horizontal="center" vertical="center" shrinkToFit="1"/>
      <protection/>
    </xf>
    <xf numFmtId="0" fontId="126" fillId="0" borderId="63" xfId="54" applyNumberFormat="1" applyFont="1" applyFill="1" applyBorder="1" applyAlignment="1" applyProtection="1">
      <alignment horizontal="center" vertical="center"/>
      <protection/>
    </xf>
    <xf numFmtId="0" fontId="2" fillId="0" borderId="356" xfId="54" applyFont="1" applyFill="1" applyBorder="1" applyAlignment="1">
      <alignment horizontal="center" vertical="center"/>
      <protection/>
    </xf>
    <xf numFmtId="0" fontId="2" fillId="0" borderId="308" xfId="54" applyFont="1" applyFill="1" applyBorder="1" applyAlignment="1">
      <alignment horizontal="center" vertical="center"/>
      <protection/>
    </xf>
    <xf numFmtId="0" fontId="127" fillId="0" borderId="0" xfId="54" applyNumberFormat="1" applyFont="1" applyFill="1" applyBorder="1" applyAlignment="1" applyProtection="1">
      <alignment horizontal="center" vertical="center"/>
      <protection/>
    </xf>
    <xf numFmtId="0" fontId="19" fillId="0" borderId="0" xfId="54" applyFont="1" applyFill="1" applyBorder="1" applyProtection="1">
      <alignment/>
      <protection/>
    </xf>
    <xf numFmtId="0" fontId="4" fillId="0" borderId="177" xfId="54" applyNumberFormat="1" applyFont="1" applyFill="1" applyBorder="1" applyAlignment="1">
      <alignment horizontal="center" vertical="center" wrapText="1" shrinkToFit="1"/>
      <protection/>
    </xf>
    <xf numFmtId="0" fontId="4" fillId="0" borderId="184" xfId="54" applyNumberFormat="1" applyFont="1" applyFill="1" applyBorder="1" applyAlignment="1">
      <alignment horizontal="center" vertical="center" wrapText="1" shrinkToFit="1"/>
      <protection/>
    </xf>
    <xf numFmtId="0" fontId="4" fillId="0" borderId="185" xfId="54" applyNumberFormat="1" applyFont="1" applyFill="1" applyBorder="1" applyAlignment="1">
      <alignment horizontal="center" vertical="center" shrinkToFit="1"/>
      <protection/>
    </xf>
    <xf numFmtId="0" fontId="4" fillId="0" borderId="158" xfId="54" applyNumberFormat="1" applyFont="1" applyFill="1" applyBorder="1" applyAlignment="1">
      <alignment horizontal="center" vertical="center" wrapText="1" shrinkToFit="1"/>
      <protection/>
    </xf>
    <xf numFmtId="0" fontId="4" fillId="0" borderId="131" xfId="54" applyFont="1" applyFill="1" applyBorder="1" applyAlignment="1">
      <alignment horizontal="center" vertical="center"/>
      <protection/>
    </xf>
    <xf numFmtId="0" fontId="45" fillId="0" borderId="132" xfId="54" applyFont="1" applyFill="1" applyBorder="1" applyAlignment="1">
      <alignment horizontal="center" vertical="center"/>
      <protection/>
    </xf>
    <xf numFmtId="0" fontId="45" fillId="0" borderId="133" xfId="54" applyFont="1" applyFill="1" applyBorder="1" applyAlignment="1">
      <alignment horizontal="center" vertical="center"/>
      <protection/>
    </xf>
    <xf numFmtId="0" fontId="4" fillId="0" borderId="122" xfId="54" applyNumberFormat="1" applyFont="1" applyFill="1" applyBorder="1" applyAlignment="1">
      <alignment horizontal="center" vertical="center" wrapText="1" shrinkToFit="1"/>
      <protection/>
    </xf>
    <xf numFmtId="0" fontId="4" fillId="0" borderId="158" xfId="54" applyFont="1" applyFill="1" applyBorder="1" applyAlignment="1">
      <alignment horizontal="center" vertical="center"/>
      <protection/>
    </xf>
    <xf numFmtId="0" fontId="4" fillId="0" borderId="258" xfId="54" applyNumberFormat="1" applyFont="1" applyFill="1" applyBorder="1" applyAlignment="1">
      <alignment horizontal="center" vertical="center" wrapText="1" shrinkToFit="1"/>
      <protection/>
    </xf>
    <xf numFmtId="0" fontId="4" fillId="0" borderId="259" xfId="54" applyNumberFormat="1" applyFont="1" applyFill="1" applyBorder="1" applyAlignment="1">
      <alignment horizontal="center" vertical="center" wrapText="1" shrinkToFit="1"/>
      <protection/>
    </xf>
    <xf numFmtId="0" fontId="4" fillId="0" borderId="270" xfId="54" applyNumberFormat="1" applyFont="1" applyFill="1" applyBorder="1" applyAlignment="1">
      <alignment horizontal="center" vertical="center" wrapText="1" shrinkToFit="1"/>
      <protection/>
    </xf>
    <xf numFmtId="0" fontId="4" fillId="0" borderId="147" xfId="54" applyNumberFormat="1" applyFont="1" applyFill="1" applyBorder="1" applyAlignment="1">
      <alignment horizontal="center" vertical="center" wrapText="1" shrinkToFit="1"/>
      <protection/>
    </xf>
    <xf numFmtId="0" fontId="4" fillId="0" borderId="258" xfId="54" applyNumberFormat="1" applyFont="1" applyFill="1" applyBorder="1" applyAlignment="1">
      <alignment horizontal="center" vertical="center" shrinkToFit="1"/>
      <protection/>
    </xf>
    <xf numFmtId="0" fontId="4" fillId="0" borderId="259" xfId="54" applyNumberFormat="1" applyFont="1" applyFill="1" applyBorder="1" applyAlignment="1">
      <alignment horizontal="center" vertical="center" shrinkToFit="1"/>
      <protection/>
    </xf>
    <xf numFmtId="0" fontId="4" fillId="0" borderId="271" xfId="54" applyNumberFormat="1" applyFont="1" applyFill="1" applyBorder="1" applyAlignment="1">
      <alignment horizontal="center" vertical="center" shrinkToFit="1"/>
      <protection/>
    </xf>
    <xf numFmtId="0" fontId="4" fillId="0" borderId="335" xfId="54" applyNumberFormat="1" applyFont="1" applyFill="1" applyBorder="1" applyAlignment="1">
      <alignment horizontal="center" vertical="center" shrinkToFit="1"/>
      <protection/>
    </xf>
    <xf numFmtId="0" fontId="4" fillId="0" borderId="270" xfId="54" applyNumberFormat="1" applyFont="1" applyFill="1" applyBorder="1" applyAlignment="1">
      <alignment horizontal="center" vertical="center" shrinkToFit="1"/>
      <protection/>
    </xf>
    <xf numFmtId="0" fontId="4" fillId="0" borderId="258" xfId="54" applyFont="1" applyFill="1" applyBorder="1" applyAlignment="1">
      <alignment horizontal="center" vertical="center"/>
      <protection/>
    </xf>
    <xf numFmtId="0" fontId="45" fillId="0" borderId="259" xfId="54" applyFont="1" applyFill="1" applyBorder="1" applyAlignment="1">
      <alignment horizontal="center" vertical="center"/>
      <protection/>
    </xf>
    <xf numFmtId="0" fontId="45" fillId="0" borderId="271" xfId="54" applyFont="1" applyFill="1" applyBorder="1" applyAlignment="1">
      <alignment horizontal="center" vertical="center"/>
      <protection/>
    </xf>
    <xf numFmtId="0" fontId="4" fillId="0" borderId="32" xfId="54" applyNumberFormat="1" applyFont="1" applyFill="1" applyBorder="1" applyAlignment="1">
      <alignment horizontal="center" vertical="center" wrapText="1" shrinkToFit="1"/>
      <protection/>
    </xf>
    <xf numFmtId="0" fontId="4" fillId="0" borderId="32" xfId="54" applyNumberFormat="1" applyFont="1" applyFill="1" applyBorder="1" applyAlignment="1">
      <alignment horizontal="center" vertical="center" shrinkToFit="1"/>
      <protection/>
    </xf>
    <xf numFmtId="0" fontId="4" fillId="0" borderId="32" xfId="54" applyFont="1" applyFill="1" applyBorder="1" applyAlignment="1">
      <alignment horizontal="center" vertical="center"/>
      <protection/>
    </xf>
    <xf numFmtId="0" fontId="4" fillId="0" borderId="32" xfId="54" applyNumberFormat="1" applyFont="1" applyBorder="1" applyAlignment="1" applyProtection="1">
      <alignment horizontal="center" vertical="center"/>
      <protection/>
    </xf>
    <xf numFmtId="0" fontId="4" fillId="0" borderId="32" xfId="54" applyNumberFormat="1" applyFont="1" applyFill="1" applyBorder="1" applyAlignment="1" applyProtection="1">
      <alignment horizontal="center" vertical="center"/>
      <protection/>
    </xf>
    <xf numFmtId="0" fontId="7" fillId="0" borderId="0" xfId="54" applyFont="1" applyBorder="1" applyProtection="1">
      <alignment/>
      <protection/>
    </xf>
    <xf numFmtId="0" fontId="3" fillId="0" borderId="41" xfId="54" applyFont="1" applyFill="1" applyBorder="1" applyAlignment="1">
      <alignment horizontal="center" vertical="center"/>
      <protection/>
    </xf>
    <xf numFmtId="0" fontId="45" fillId="0" borderId="131" xfId="54" applyNumberFormat="1" applyFont="1" applyFill="1" applyBorder="1" applyAlignment="1">
      <alignment horizontal="center" vertical="center" wrapText="1" shrinkToFit="1"/>
      <protection/>
    </xf>
    <xf numFmtId="0" fontId="45" fillId="0" borderId="132" xfId="54" applyNumberFormat="1" applyFont="1" applyFill="1" applyBorder="1" applyAlignment="1">
      <alignment horizontal="center" vertical="center" wrapText="1" shrinkToFit="1"/>
      <protection/>
    </xf>
    <xf numFmtId="0" fontId="45" fillId="0" borderId="133" xfId="54" applyNumberFormat="1" applyFont="1" applyFill="1" applyBorder="1" applyAlignment="1">
      <alignment horizontal="center" vertical="center" wrapText="1" shrinkToFit="1"/>
      <protection/>
    </xf>
    <xf numFmtId="0" fontId="45" fillId="0" borderId="202" xfId="54" applyNumberFormat="1" applyFont="1" applyFill="1" applyBorder="1" applyAlignment="1">
      <alignment horizontal="center" vertical="center" wrapText="1" shrinkToFit="1"/>
      <protection/>
    </xf>
    <xf numFmtId="0" fontId="3" fillId="0" borderId="133" xfId="54" applyNumberFormat="1" applyFont="1" applyFill="1" applyBorder="1" applyAlignment="1">
      <alignment horizontal="center" vertical="center" wrapText="1" shrinkToFit="1"/>
      <protection/>
    </xf>
    <xf numFmtId="0" fontId="2" fillId="0" borderId="198" xfId="54" applyFont="1" applyFill="1" applyBorder="1" applyAlignment="1">
      <alignment horizontal="center" vertical="center"/>
      <protection/>
    </xf>
    <xf numFmtId="0" fontId="2" fillId="0" borderId="164" xfId="54" applyFont="1" applyFill="1" applyBorder="1" applyAlignment="1">
      <alignment horizontal="center" vertical="center"/>
      <protection/>
    </xf>
    <xf numFmtId="0" fontId="2" fillId="0" borderId="200" xfId="54" applyFont="1" applyFill="1" applyBorder="1" applyAlignment="1">
      <alignment horizontal="center" vertical="center"/>
      <protection/>
    </xf>
    <xf numFmtId="0" fontId="2" fillId="0" borderId="135" xfId="54" applyNumberFormat="1" applyFont="1" applyFill="1" applyBorder="1" applyAlignment="1">
      <alignment horizontal="center" vertical="center" wrapText="1" shrinkToFit="1"/>
      <protection/>
    </xf>
    <xf numFmtId="0" fontId="2" fillId="0" borderId="140" xfId="54" applyNumberFormat="1" applyFont="1" applyFill="1" applyBorder="1" applyAlignment="1">
      <alignment horizontal="center" vertical="center" wrapText="1" shrinkToFit="1"/>
      <protection/>
    </xf>
    <xf numFmtId="0" fontId="45" fillId="0" borderId="135" xfId="54" applyNumberFormat="1" applyFont="1" applyFill="1" applyBorder="1" applyAlignment="1">
      <alignment horizontal="center" vertical="center" wrapText="1" shrinkToFit="1"/>
      <protection/>
    </xf>
    <xf numFmtId="0" fontId="45" fillId="0" borderId="136" xfId="54" applyNumberFormat="1" applyFont="1" applyFill="1" applyBorder="1" applyAlignment="1">
      <alignment horizontal="center" vertical="center" wrapText="1" shrinkToFit="1"/>
      <protection/>
    </xf>
    <xf numFmtId="0" fontId="45" fillId="0" borderId="137" xfId="54" applyNumberFormat="1" applyFont="1" applyFill="1" applyBorder="1" applyAlignment="1">
      <alignment horizontal="center" vertical="center" wrapText="1" shrinkToFit="1"/>
      <protection/>
    </xf>
    <xf numFmtId="0" fontId="45" fillId="0" borderId="281" xfId="54" applyNumberFormat="1" applyFont="1" applyFill="1" applyBorder="1" applyAlignment="1">
      <alignment horizontal="center" vertical="center" wrapText="1" shrinkToFit="1"/>
      <protection/>
    </xf>
    <xf numFmtId="0" fontId="3" fillId="0" borderId="137" xfId="54" applyNumberFormat="1" applyFont="1" applyFill="1" applyBorder="1" applyAlignment="1">
      <alignment horizontal="center" vertical="center" wrapText="1" shrinkToFit="1"/>
      <protection/>
    </xf>
    <xf numFmtId="0" fontId="3" fillId="0" borderId="0" xfId="54" applyFont="1" applyFill="1" applyBorder="1" applyAlignment="1">
      <alignment horizontal="center" vertical="center"/>
      <protection/>
    </xf>
    <xf numFmtId="0" fontId="3" fillId="0" borderId="286" xfId="54" applyNumberFormat="1" applyFont="1" applyFill="1" applyBorder="1" applyAlignment="1">
      <alignment horizontal="center" vertical="center" wrapText="1" shrinkToFit="1"/>
      <protection/>
    </xf>
    <xf numFmtId="0" fontId="3" fillId="0" borderId="164" xfId="54" applyNumberFormat="1" applyFont="1" applyFill="1" applyBorder="1" applyAlignment="1">
      <alignment horizontal="center" vertical="center" wrapText="1" shrinkToFit="1"/>
      <protection/>
    </xf>
    <xf numFmtId="0" fontId="2" fillId="0" borderId="286" xfId="54" applyFont="1" applyFill="1" applyBorder="1" applyAlignment="1">
      <alignment horizontal="center" vertical="center"/>
      <protection/>
    </xf>
    <xf numFmtId="0" fontId="2" fillId="0" borderId="164" xfId="54" applyFont="1" applyFill="1" applyBorder="1" applyAlignment="1">
      <alignment horizontal="center" vertical="center"/>
      <protection/>
    </xf>
    <xf numFmtId="0" fontId="6" fillId="0" borderId="25" xfId="54" applyFont="1" applyFill="1" applyBorder="1" applyAlignment="1">
      <alignment horizontal="center" vertical="center" shrinkToFit="1"/>
      <protection/>
    </xf>
    <xf numFmtId="0" fontId="8" fillId="0" borderId="91" xfId="54" applyFont="1" applyFill="1" applyBorder="1" applyAlignment="1">
      <alignment horizontal="center" vertical="center" shrinkToFit="1"/>
      <protection/>
    </xf>
    <xf numFmtId="0" fontId="4" fillId="0" borderId="25" xfId="54" applyNumberFormat="1" applyFont="1" applyFill="1" applyBorder="1" applyAlignment="1">
      <alignment horizontal="center" vertical="center" wrapText="1" shrinkToFit="1"/>
      <protection/>
    </xf>
    <xf numFmtId="0" fontId="4" fillId="0" borderId="168" xfId="54" applyNumberFormat="1" applyFont="1" applyFill="1" applyBorder="1" applyAlignment="1">
      <alignment horizontal="center" vertical="center" wrapText="1" shrinkToFit="1"/>
      <protection/>
    </xf>
    <xf numFmtId="0" fontId="4" fillId="0" borderId="169" xfId="54" applyNumberFormat="1" applyFont="1" applyFill="1" applyBorder="1" applyAlignment="1">
      <alignment horizontal="center" vertical="center" wrapText="1" shrinkToFit="1"/>
      <protection/>
    </xf>
    <xf numFmtId="0" fontId="4" fillId="0" borderId="167" xfId="54" applyNumberFormat="1" applyFont="1" applyFill="1" applyBorder="1" applyAlignment="1">
      <alignment horizontal="center" vertical="center" shrinkToFit="1"/>
      <protection/>
    </xf>
    <xf numFmtId="0" fontId="4" fillId="0" borderId="168" xfId="54" applyNumberFormat="1" applyFont="1" applyFill="1" applyBorder="1" applyAlignment="1">
      <alignment horizontal="center" vertical="center" shrinkToFit="1"/>
      <protection/>
    </xf>
    <xf numFmtId="0" fontId="4" fillId="0" borderId="170" xfId="54" applyNumberFormat="1" applyFont="1" applyFill="1" applyBorder="1" applyAlignment="1">
      <alignment horizontal="center" vertical="center" shrinkToFit="1"/>
      <protection/>
    </xf>
    <xf numFmtId="0" fontId="4" fillId="0" borderId="25" xfId="54" applyNumberFormat="1" applyFont="1" applyFill="1" applyBorder="1" applyAlignment="1">
      <alignment horizontal="center" vertical="center" shrinkToFit="1"/>
      <protection/>
    </xf>
    <xf numFmtId="0" fontId="4" fillId="0" borderId="169" xfId="54" applyNumberFormat="1" applyFont="1" applyFill="1" applyBorder="1" applyAlignment="1">
      <alignment horizontal="center" vertical="center" shrinkToFit="1"/>
      <protection/>
    </xf>
    <xf numFmtId="0" fontId="45" fillId="0" borderId="25" xfId="54" applyFont="1" applyFill="1" applyBorder="1" applyAlignment="1">
      <alignment horizontal="center" vertical="center"/>
      <protection/>
    </xf>
    <xf numFmtId="0" fontId="45" fillId="0" borderId="168" xfId="54" applyFont="1" applyFill="1" applyBorder="1" applyAlignment="1">
      <alignment horizontal="center" vertical="center"/>
      <protection/>
    </xf>
    <xf numFmtId="0" fontId="3" fillId="0" borderId="170" xfId="54" applyFont="1" applyFill="1" applyBorder="1" applyAlignment="1">
      <alignment horizontal="center" vertical="center"/>
      <protection/>
    </xf>
    <xf numFmtId="0" fontId="4" fillId="0" borderId="167" xfId="54" applyFont="1" applyFill="1" applyBorder="1" applyAlignment="1">
      <alignment horizontal="center" vertical="center"/>
      <protection/>
    </xf>
    <xf numFmtId="0" fontId="4" fillId="0" borderId="168" xfId="54" applyFont="1" applyFill="1" applyBorder="1" applyAlignment="1">
      <alignment horizontal="center" vertical="center"/>
      <protection/>
    </xf>
    <xf numFmtId="0" fontId="4" fillId="0" borderId="25" xfId="54" applyNumberFormat="1" applyFont="1" applyFill="1" applyBorder="1" applyAlignment="1" applyProtection="1">
      <alignment horizontal="center" vertical="center"/>
      <protection/>
    </xf>
    <xf numFmtId="0" fontId="4" fillId="0" borderId="168" xfId="54" applyNumberFormat="1" applyFont="1" applyFill="1" applyBorder="1" applyAlignment="1" applyProtection="1">
      <alignment horizontal="center" vertical="center"/>
      <protection/>
    </xf>
    <xf numFmtId="0" fontId="4" fillId="0" borderId="169" xfId="54" applyNumberFormat="1" applyFont="1" applyFill="1" applyBorder="1" applyAlignment="1" applyProtection="1">
      <alignment horizontal="center" vertical="center"/>
      <protection/>
    </xf>
    <xf numFmtId="0" fontId="4" fillId="0" borderId="167" xfId="54" applyNumberFormat="1" applyFont="1" applyFill="1" applyBorder="1" applyAlignment="1" applyProtection="1">
      <alignment horizontal="center" vertical="center"/>
      <protection/>
    </xf>
    <xf numFmtId="0" fontId="4" fillId="0" borderId="170" xfId="54" applyNumberFormat="1" applyFont="1" applyFill="1" applyBorder="1" applyAlignment="1" applyProtection="1">
      <alignment horizontal="center" vertical="center"/>
      <protection/>
    </xf>
    <xf numFmtId="0" fontId="4" fillId="0" borderId="286" xfId="54" applyNumberFormat="1" applyFont="1" applyFill="1" applyBorder="1" applyAlignment="1" applyProtection="1">
      <alignment horizontal="center" vertical="center"/>
      <protection/>
    </xf>
    <xf numFmtId="0" fontId="4" fillId="0" borderId="160" xfId="54" applyNumberFormat="1" applyFont="1" applyFill="1" applyBorder="1" applyAlignment="1" applyProtection="1">
      <alignment horizontal="center" vertical="center"/>
      <protection/>
    </xf>
    <xf numFmtId="0" fontId="4" fillId="0" borderId="301" xfId="54" applyNumberFormat="1" applyFont="1" applyFill="1" applyBorder="1" applyAlignment="1" applyProtection="1">
      <alignment horizontal="center" vertical="center"/>
      <protection/>
    </xf>
    <xf numFmtId="0" fontId="2" fillId="0" borderId="170" xfId="54" applyNumberFormat="1" applyFont="1" applyFill="1" applyBorder="1" applyAlignment="1" applyProtection="1">
      <alignment horizontal="center" vertical="center"/>
      <protection/>
    </xf>
    <xf numFmtId="0" fontId="86" fillId="0" borderId="0" xfId="54" applyNumberFormat="1" applyFont="1" applyFill="1" applyBorder="1" applyAlignment="1" applyProtection="1">
      <alignment horizontal="center" vertical="center"/>
      <protection/>
    </xf>
    <xf numFmtId="0" fontId="4" fillId="0" borderId="159" xfId="54" applyNumberFormat="1" applyFont="1" applyFill="1" applyBorder="1" applyAlignment="1">
      <alignment horizontal="center" vertical="center" shrinkToFit="1"/>
      <protection/>
    </xf>
    <xf numFmtId="0" fontId="4" fillId="0" borderId="160" xfId="54" applyNumberFormat="1" applyFont="1" applyFill="1" applyBorder="1" applyAlignment="1">
      <alignment horizontal="center" vertical="center" shrinkToFit="1"/>
      <protection/>
    </xf>
    <xf numFmtId="0" fontId="4" fillId="0" borderId="301" xfId="54" applyNumberFormat="1" applyFont="1" applyFill="1" applyBorder="1" applyAlignment="1">
      <alignment horizontal="center" vertical="center" shrinkToFit="1"/>
      <protection/>
    </xf>
    <xf numFmtId="0" fontId="4" fillId="0" borderId="265" xfId="54" applyNumberFormat="1" applyFont="1" applyFill="1" applyBorder="1" applyAlignment="1">
      <alignment horizontal="center" vertical="center" shrinkToFit="1"/>
      <protection/>
    </xf>
    <xf numFmtId="0" fontId="4" fillId="0" borderId="286" xfId="54" applyFont="1" applyFill="1" applyBorder="1" applyAlignment="1">
      <alignment horizontal="center" vertical="center"/>
      <protection/>
    </xf>
    <xf numFmtId="0" fontId="4" fillId="0" borderId="160" xfId="54" applyFont="1" applyFill="1" applyBorder="1" applyAlignment="1">
      <alignment horizontal="center" vertical="center"/>
      <protection/>
    </xf>
    <xf numFmtId="0" fontId="45" fillId="0" borderId="160" xfId="54" applyFont="1" applyFill="1" applyBorder="1" applyAlignment="1">
      <alignment horizontal="center" vertical="center"/>
      <protection/>
    </xf>
    <xf numFmtId="0" fontId="3" fillId="0" borderId="301" xfId="54" applyFont="1" applyFill="1" applyBorder="1" applyAlignment="1">
      <alignment horizontal="center" vertical="center"/>
      <protection/>
    </xf>
    <xf numFmtId="0" fontId="30" fillId="0" borderId="279" xfId="54" applyFont="1" applyFill="1" applyBorder="1" applyAlignment="1">
      <alignment horizontal="center" vertical="top"/>
      <protection/>
    </xf>
    <xf numFmtId="0" fontId="4" fillId="0" borderId="131" xfId="54" applyNumberFormat="1" applyFont="1" applyFill="1" applyBorder="1" applyAlignment="1">
      <alignment horizontal="center" vertical="center"/>
      <protection/>
    </xf>
    <xf numFmtId="0" fontId="4" fillId="0" borderId="132" xfId="54" applyNumberFormat="1" applyFont="1" applyFill="1" applyBorder="1" applyAlignment="1">
      <alignment horizontal="center" vertical="center"/>
      <protection/>
    </xf>
    <xf numFmtId="0" fontId="4" fillId="0" borderId="133" xfId="54" applyNumberFormat="1" applyFont="1" applyFill="1" applyBorder="1" applyAlignment="1">
      <alignment horizontal="center" vertical="center"/>
      <protection/>
    </xf>
    <xf numFmtId="0" fontId="4" fillId="0" borderId="141" xfId="54" applyNumberFormat="1" applyFont="1" applyFill="1" applyBorder="1" applyAlignment="1">
      <alignment horizontal="center" vertical="center"/>
      <protection/>
    </xf>
    <xf numFmtId="0" fontId="4" fillId="0" borderId="132" xfId="54" applyNumberFormat="1" applyFont="1" applyFill="1" applyBorder="1" applyAlignment="1">
      <alignment horizontal="center" vertical="center"/>
      <protection/>
    </xf>
    <xf numFmtId="0" fontId="4" fillId="0" borderId="138" xfId="54" applyNumberFormat="1" applyFont="1" applyFill="1" applyBorder="1" applyAlignment="1">
      <alignment horizontal="center" vertical="center"/>
      <protection/>
    </xf>
    <xf numFmtId="0" fontId="4" fillId="0" borderId="132" xfId="54" applyFont="1" applyFill="1" applyBorder="1" applyAlignment="1">
      <alignment horizontal="center" vertical="center"/>
      <protection/>
    </xf>
    <xf numFmtId="0" fontId="38" fillId="0" borderId="133" xfId="54" applyFont="1" applyFill="1" applyBorder="1" applyAlignment="1">
      <alignment horizontal="center" vertical="center"/>
      <protection/>
    </xf>
    <xf numFmtId="0" fontId="4" fillId="0" borderId="84" xfId="54" applyNumberFormat="1" applyFont="1" applyFill="1" applyBorder="1" applyAlignment="1">
      <alignment horizontal="center" vertical="center"/>
      <protection/>
    </xf>
    <xf numFmtId="0" fontId="4" fillId="0" borderId="85" xfId="54" applyNumberFormat="1" applyFont="1" applyFill="1" applyBorder="1" applyAlignment="1">
      <alignment horizontal="center" vertical="center"/>
      <protection/>
    </xf>
    <xf numFmtId="0" fontId="4" fillId="0" borderId="134" xfId="54" applyNumberFormat="1" applyFont="1" applyFill="1" applyBorder="1" applyAlignment="1">
      <alignment horizontal="center" vertical="center"/>
      <protection/>
    </xf>
    <xf numFmtId="0" fontId="4" fillId="0" borderId="142" xfId="54" applyNumberFormat="1" applyFont="1" applyFill="1" applyBorder="1" applyAlignment="1">
      <alignment horizontal="center" vertical="center"/>
      <protection/>
    </xf>
    <xf numFmtId="0" fontId="4" fillId="0" borderId="85" xfId="54" applyNumberFormat="1" applyFont="1" applyFill="1" applyBorder="1" applyAlignment="1">
      <alignment horizontal="center" vertical="center"/>
      <protection/>
    </xf>
    <xf numFmtId="0" fontId="4" fillId="0" borderId="139" xfId="54" applyNumberFormat="1" applyFont="1" applyFill="1" applyBorder="1" applyAlignment="1">
      <alignment horizontal="center" vertical="center"/>
      <protection/>
    </xf>
    <xf numFmtId="0" fontId="4" fillId="0" borderId="84" xfId="54" applyFont="1" applyFill="1" applyBorder="1" applyAlignment="1">
      <alignment horizontal="center" vertical="center"/>
      <protection/>
    </xf>
    <xf numFmtId="0" fontId="4" fillId="0" borderId="85" xfId="54" applyFont="1" applyFill="1" applyBorder="1" applyAlignment="1">
      <alignment horizontal="center" vertical="center"/>
      <protection/>
    </xf>
    <xf numFmtId="0" fontId="38" fillId="0" borderId="134" xfId="54" applyFont="1" applyFill="1" applyBorder="1" applyAlignment="1">
      <alignment horizontal="center" vertical="center"/>
      <protection/>
    </xf>
    <xf numFmtId="0" fontId="2" fillId="0" borderId="135" xfId="54" applyNumberFormat="1" applyFont="1" applyFill="1" applyBorder="1" applyAlignment="1">
      <alignment horizontal="center" vertical="center"/>
      <protection/>
    </xf>
    <xf numFmtId="0" fontId="2" fillId="0" borderId="137" xfId="54" applyNumberFormat="1" applyFont="1" applyFill="1" applyBorder="1" applyAlignment="1">
      <alignment horizontal="center" vertical="center"/>
      <protection/>
    </xf>
    <xf numFmtId="0" fontId="2" fillId="0" borderId="143" xfId="54" applyNumberFormat="1" applyFont="1" applyFill="1" applyBorder="1" applyAlignment="1">
      <alignment horizontal="center" vertical="center"/>
      <protection/>
    </xf>
    <xf numFmtId="0" fontId="2" fillId="0" borderId="136" xfId="54" applyNumberFormat="1" applyFont="1" applyFill="1" applyBorder="1" applyAlignment="1">
      <alignment horizontal="center" vertical="center"/>
      <protection/>
    </xf>
    <xf numFmtId="0" fontId="2" fillId="0" borderId="140" xfId="54" applyNumberFormat="1" applyFont="1" applyFill="1" applyBorder="1" applyAlignment="1">
      <alignment horizontal="center" vertical="center"/>
      <protection/>
    </xf>
    <xf numFmtId="0" fontId="2" fillId="0" borderId="135" xfId="54" applyFont="1" applyFill="1" applyBorder="1" applyAlignment="1">
      <alignment horizontal="center" vertical="center"/>
      <protection/>
    </xf>
    <xf numFmtId="0" fontId="2" fillId="0" borderId="136" xfId="54" applyFont="1" applyFill="1" applyBorder="1" applyAlignment="1">
      <alignment horizontal="center" vertical="center"/>
      <protection/>
    </xf>
    <xf numFmtId="0" fontId="38" fillId="0" borderId="137" xfId="54" applyFont="1" applyFill="1" applyBorder="1" applyAlignment="1">
      <alignment horizontal="center" vertical="center"/>
      <protection/>
    </xf>
    <xf numFmtId="0" fontId="7" fillId="0" borderId="132" xfId="54" applyFont="1" applyFill="1" applyBorder="1" applyAlignment="1">
      <alignment horizontal="center" vertical="center" wrapText="1"/>
      <protection/>
    </xf>
    <xf numFmtId="0" fontId="7" fillId="0" borderId="329" xfId="54" applyNumberFormat="1" applyFont="1" applyFill="1" applyBorder="1" applyAlignment="1">
      <alignment horizontal="center" vertical="center" wrapText="1"/>
      <protection/>
    </xf>
    <xf numFmtId="49" fontId="2" fillId="0" borderId="0" xfId="54" applyNumberFormat="1" applyFont="1" applyFill="1" applyBorder="1" applyAlignment="1">
      <alignment horizontal="center" vertical="justify" wrapText="1"/>
      <protection/>
    </xf>
    <xf numFmtId="0" fontId="34" fillId="0" borderId="328" xfId="54" applyFont="1" applyFill="1" applyBorder="1" applyAlignment="1">
      <alignment horizontal="left" vertical="center"/>
      <protection/>
    </xf>
    <xf numFmtId="0" fontId="1" fillId="0" borderId="0" xfId="54" applyBorder="1" applyAlignment="1">
      <alignment horizontal="center" vertical="center" wrapText="1"/>
      <protection/>
    </xf>
    <xf numFmtId="0" fontId="34" fillId="0" borderId="0" xfId="54" applyFont="1" applyFill="1" applyBorder="1" applyAlignment="1">
      <alignment horizontal="left" vertical="center"/>
      <protection/>
    </xf>
    <xf numFmtId="0" fontId="1" fillId="0" borderId="0" xfId="54" applyBorder="1" applyAlignment="1">
      <alignment vertical="center"/>
      <protection/>
    </xf>
    <xf numFmtId="0" fontId="1" fillId="0" borderId="0" xfId="54" applyBorder="1" applyAlignment="1">
      <alignment horizontal="left" vertical="center"/>
      <protection/>
    </xf>
    <xf numFmtId="0" fontId="31" fillId="0" borderId="331" xfId="54" applyFont="1" applyFill="1" applyBorder="1" applyAlignment="1">
      <alignment horizontal="center" vertical="center" wrapText="1"/>
      <protection/>
    </xf>
    <xf numFmtId="0" fontId="31" fillId="0" borderId="332" xfId="54" applyFont="1" applyFill="1" applyBorder="1" applyAlignment="1">
      <alignment horizontal="center" vertical="center" wrapText="1"/>
      <protection/>
    </xf>
    <xf numFmtId="0" fontId="31" fillId="0" borderId="332" xfId="54" applyNumberFormat="1" applyFont="1" applyFill="1" applyBorder="1" applyAlignment="1">
      <alignment horizontal="center" vertical="center"/>
      <protection/>
    </xf>
    <xf numFmtId="0" fontId="24" fillId="0" borderId="0" xfId="54" applyNumberFormat="1" applyFont="1" applyFill="1" applyBorder="1" applyAlignment="1">
      <alignment horizontal="center" vertical="center" wrapText="1"/>
      <protection/>
    </xf>
    <xf numFmtId="49" fontId="2" fillId="0" borderId="339" xfId="54" applyNumberFormat="1" applyFont="1" applyFill="1" applyBorder="1" applyAlignment="1">
      <alignment horizontal="center" vertical="center" wrapText="1"/>
      <protection/>
    </xf>
    <xf numFmtId="0" fontId="2" fillId="0" borderId="331" xfId="54" applyFont="1" applyFill="1" applyBorder="1" applyAlignment="1">
      <alignment horizontal="center" vertical="center" wrapText="1"/>
      <protection/>
    </xf>
    <xf numFmtId="0" fontId="2" fillId="0" borderId="340" xfId="54" applyFont="1" applyFill="1" applyBorder="1" applyAlignment="1">
      <alignment horizontal="center" vertical="center" wrapText="1"/>
      <protection/>
    </xf>
    <xf numFmtId="0" fontId="2" fillId="0" borderId="331" xfId="54" applyFont="1" applyFill="1" applyBorder="1" applyAlignment="1">
      <alignment horizontal="center" vertical="center"/>
      <protection/>
    </xf>
    <xf numFmtId="0" fontId="2" fillId="0" borderId="340" xfId="54" applyFont="1" applyFill="1" applyBorder="1" applyAlignment="1">
      <alignment horizontal="center" vertical="center"/>
      <protection/>
    </xf>
    <xf numFmtId="49" fontId="13" fillId="0" borderId="0" xfId="54" applyNumberFormat="1" applyFont="1" applyFill="1" applyBorder="1" applyAlignment="1">
      <alignment horizontal="center" vertical="justify" wrapText="1"/>
      <protection/>
    </xf>
    <xf numFmtId="0" fontId="2" fillId="0" borderId="0" xfId="54" applyFont="1" applyFill="1" applyBorder="1" applyAlignment="1">
      <alignment horizontal="center" vertical="justify" wrapText="1"/>
      <protection/>
    </xf>
    <xf numFmtId="0" fontId="2" fillId="0" borderId="331" xfId="54" applyFont="1" applyFill="1" applyBorder="1" applyAlignment="1">
      <alignment horizontal="center" vertical="center"/>
      <protection/>
    </xf>
    <xf numFmtId="0" fontId="2" fillId="0" borderId="340" xfId="54" applyFont="1" applyFill="1" applyBorder="1" applyAlignment="1" applyProtection="1">
      <alignment horizontal="center" vertical="center"/>
      <protection/>
    </xf>
    <xf numFmtId="0" fontId="24" fillId="0" borderId="0" xfId="54" applyFont="1" applyFill="1" applyBorder="1" applyAlignment="1">
      <alignment horizontal="center" vertical="justify" wrapText="1"/>
      <protection/>
    </xf>
    <xf numFmtId="49" fontId="34" fillId="0" borderId="0" xfId="54" applyNumberFormat="1" applyFont="1" applyFill="1" applyBorder="1" applyAlignment="1">
      <alignment horizontal="center" vertical="center" wrapText="1"/>
      <protection/>
    </xf>
    <xf numFmtId="49" fontId="34" fillId="0" borderId="177" xfId="54" applyNumberFormat="1" applyFont="1" applyFill="1" applyBorder="1" applyAlignment="1">
      <alignment horizontal="center" vertical="justify" wrapText="1"/>
      <protection/>
    </xf>
    <xf numFmtId="49" fontId="34" fillId="0" borderId="184" xfId="54" applyNumberFormat="1" applyFont="1" applyFill="1" applyBorder="1" applyAlignment="1">
      <alignment horizontal="center" vertical="justify" wrapText="1"/>
      <protection/>
    </xf>
    <xf numFmtId="49" fontId="34" fillId="0" borderId="185" xfId="54" applyNumberFormat="1" applyFont="1" applyFill="1" applyBorder="1" applyAlignment="1">
      <alignment horizontal="center" vertical="justify" wrapText="1"/>
      <protection/>
    </xf>
    <xf numFmtId="0" fontId="34" fillId="0" borderId="0" xfId="54" applyFont="1" applyFill="1" applyBorder="1" applyAlignment="1">
      <alignment vertical="justify" wrapText="1"/>
      <protection/>
    </xf>
    <xf numFmtId="0" fontId="34" fillId="0" borderId="0" xfId="54" applyFont="1" applyFill="1" applyBorder="1" applyAlignment="1">
      <alignment horizontal="center" vertical="justify" wrapText="1"/>
      <protection/>
    </xf>
    <xf numFmtId="0" fontId="34" fillId="0" borderId="0" xfId="54" applyNumberFormat="1" applyFont="1" applyFill="1" applyBorder="1" applyAlignment="1">
      <alignment/>
      <protection/>
    </xf>
    <xf numFmtId="49" fontId="34" fillId="0" borderId="0" xfId="54" applyNumberFormat="1" applyFont="1" applyFill="1" applyBorder="1" applyAlignment="1">
      <alignment/>
      <protection/>
    </xf>
    <xf numFmtId="0" fontId="2" fillId="0" borderId="0" xfId="54" applyFont="1" applyFill="1" applyBorder="1">
      <alignment/>
      <protection/>
    </xf>
    <xf numFmtId="0" fontId="47" fillId="0" borderId="0" xfId="54" applyFont="1" applyFill="1" applyBorder="1">
      <alignment/>
      <protection/>
    </xf>
    <xf numFmtId="49" fontId="2" fillId="0" borderId="0" xfId="54" applyNumberFormat="1" applyFont="1" applyFill="1" applyBorder="1" applyAlignment="1">
      <alignment horizontal="left" vertical="justify" wrapText="1"/>
      <protection/>
    </xf>
    <xf numFmtId="0" fontId="2" fillId="0" borderId="0" xfId="54" applyFont="1" applyFill="1" applyBorder="1" applyAlignment="1" applyProtection="1">
      <alignment/>
      <protection/>
    </xf>
    <xf numFmtId="49" fontId="2" fillId="0" borderId="0" xfId="54" applyNumberFormat="1" applyFont="1" applyFill="1" applyBorder="1" applyAlignment="1" applyProtection="1">
      <alignment horizontal="center" vertical="justify"/>
      <protection/>
    </xf>
    <xf numFmtId="0" fontId="2" fillId="0" borderId="0" xfId="54" applyFont="1" applyFill="1" applyBorder="1" applyAlignment="1" applyProtection="1">
      <alignment horizontal="left" vertical="justify"/>
      <protection/>
    </xf>
    <xf numFmtId="49" fontId="2" fillId="0" borderId="0" xfId="54" applyNumberFormat="1" applyFont="1" applyFill="1" applyBorder="1" applyAlignment="1">
      <alignment vertical="justify"/>
      <protection/>
    </xf>
    <xf numFmtId="0" fontId="2" fillId="0" borderId="0" xfId="54" applyFont="1" applyFill="1" applyBorder="1" applyAlignment="1">
      <alignment/>
      <protection/>
    </xf>
    <xf numFmtId="0" fontId="34" fillId="0" borderId="0" xfId="54" applyFont="1" applyFill="1" applyBorder="1" applyAlignment="1" applyProtection="1">
      <alignment/>
      <protection/>
    </xf>
    <xf numFmtId="49" fontId="2" fillId="0" borderId="0" xfId="54" applyNumberFormat="1" applyFont="1" applyFill="1" applyBorder="1" applyAlignment="1" applyProtection="1">
      <alignment horizontal="center" vertical="justify"/>
      <protection/>
    </xf>
    <xf numFmtId="0" fontId="2" fillId="0" borderId="0" xfId="54" applyFont="1" applyFill="1" applyBorder="1">
      <alignment/>
      <protection/>
    </xf>
    <xf numFmtId="0" fontId="2" fillId="0" borderId="0" xfId="54" applyFont="1" applyFill="1" applyBorder="1" applyAlignment="1" applyProtection="1">
      <alignment horizontal="right"/>
      <protection/>
    </xf>
    <xf numFmtId="0" fontId="2" fillId="0" borderId="0" xfId="54" applyFont="1" applyFill="1" applyAlignment="1">
      <alignment/>
      <protection/>
    </xf>
    <xf numFmtId="49" fontId="2" fillId="0" borderId="0" xfId="54" applyNumberFormat="1" applyFont="1" applyFill="1" applyBorder="1" applyAlignment="1" applyProtection="1">
      <alignment horizontal="left" vertical="justify"/>
      <protection/>
    </xf>
    <xf numFmtId="0" fontId="34" fillId="0" borderId="0" xfId="54" applyFont="1" applyFill="1" applyBorder="1" applyAlignment="1" applyProtection="1">
      <alignment/>
      <protection/>
    </xf>
    <xf numFmtId="0" fontId="15" fillId="0" borderId="0" xfId="54" applyFont="1" applyFill="1" applyBorder="1">
      <alignment/>
      <protection/>
    </xf>
    <xf numFmtId="49" fontId="15" fillId="0" borderId="0" xfId="54" applyNumberFormat="1" applyFont="1" applyFill="1" applyBorder="1" applyAlignment="1" applyProtection="1">
      <alignment horizontal="left" vertical="justify"/>
      <protection/>
    </xf>
    <xf numFmtId="49" fontId="13" fillId="0" borderId="0" xfId="54" applyNumberFormat="1" applyFont="1" applyFill="1" applyBorder="1" applyAlignment="1" applyProtection="1">
      <alignment horizontal="left" vertical="justify"/>
      <protection/>
    </xf>
    <xf numFmtId="49" fontId="13" fillId="0" borderId="0" xfId="54" applyNumberFormat="1" applyFont="1" applyFill="1" applyBorder="1" applyAlignment="1" applyProtection="1">
      <alignment horizontal="center" vertical="justify" wrapText="1"/>
      <protection/>
    </xf>
    <xf numFmtId="0" fontId="15" fillId="0" borderId="0" xfId="54" applyFont="1" applyFill="1" applyBorder="1" applyAlignment="1" applyProtection="1">
      <alignment horizontal="center"/>
      <protection/>
    </xf>
    <xf numFmtId="0" fontId="13" fillId="0" borderId="0" xfId="54" applyFont="1" applyFill="1" applyBorder="1" applyAlignment="1" applyProtection="1">
      <alignment horizontal="left" vertical="justify"/>
      <protection/>
    </xf>
    <xf numFmtId="0" fontId="19" fillId="0" borderId="0" xfId="54" applyFont="1" applyFill="1" applyBorder="1" applyAlignment="1" applyProtection="1">
      <alignment/>
      <protection/>
    </xf>
    <xf numFmtId="0" fontId="34" fillId="0" borderId="0" xfId="54" applyFont="1" applyFill="1" applyBorder="1" applyProtection="1">
      <alignment/>
      <protection/>
    </xf>
    <xf numFmtId="0" fontId="47" fillId="0" borderId="0" xfId="54" applyFont="1" applyFill="1" applyBorder="1" applyProtection="1">
      <alignment/>
      <protection/>
    </xf>
    <xf numFmtId="49" fontId="47" fillId="0" borderId="0" xfId="54" applyNumberFormat="1" applyFont="1" applyFill="1" applyBorder="1" applyAlignment="1" applyProtection="1">
      <alignment horizontal="left" vertical="justify" wrapText="1"/>
      <protection/>
    </xf>
    <xf numFmtId="0" fontId="19" fillId="0" borderId="0" xfId="54" applyFont="1" applyFill="1" applyBorder="1" applyAlignment="1" applyProtection="1">
      <alignment horizontal="center"/>
      <protection/>
    </xf>
    <xf numFmtId="0" fontId="38" fillId="0" borderId="0" xfId="54" applyFont="1" applyFill="1" applyBorder="1" applyAlignment="1" applyProtection="1">
      <alignment horizontal="left" vertical="justify"/>
      <protection/>
    </xf>
    <xf numFmtId="0" fontId="34" fillId="0" borderId="0" xfId="54" applyFont="1" applyFill="1" applyAlignment="1">
      <alignment vertical="center"/>
      <protection/>
    </xf>
    <xf numFmtId="0" fontId="1" fillId="0" borderId="0" xfId="54" applyFill="1" applyAlignment="1">
      <alignment vertical="center"/>
      <protection/>
    </xf>
    <xf numFmtId="0" fontId="34" fillId="0" borderId="0" xfId="54" applyFont="1" applyFill="1" applyBorder="1" applyAlignment="1">
      <alignment horizontal="left" vertical="top" wrapText="1"/>
      <protection/>
    </xf>
    <xf numFmtId="0" fontId="34" fillId="0" borderId="0" xfId="54" applyFont="1" applyFill="1" applyBorder="1" applyAlignment="1">
      <alignment vertical="top"/>
      <protection/>
    </xf>
    <xf numFmtId="0" fontId="34" fillId="0" borderId="0" xfId="54" applyNumberFormat="1" applyFont="1" applyFill="1" applyBorder="1" applyAlignment="1">
      <alignment vertical="top"/>
      <protection/>
    </xf>
    <xf numFmtId="0" fontId="17" fillId="0" borderId="0" xfId="54" applyFont="1" applyFill="1" applyBorder="1" applyAlignment="1">
      <alignment/>
      <protection/>
    </xf>
    <xf numFmtId="0" fontId="38" fillId="0" borderId="0" xfId="54" applyFont="1" applyFill="1" applyBorder="1">
      <alignment/>
      <protection/>
    </xf>
    <xf numFmtId="0" fontId="33" fillId="0" borderId="0" xfId="54" applyFont="1" applyFill="1" applyBorder="1" applyAlignment="1" applyProtection="1">
      <alignment/>
      <protection/>
    </xf>
    <xf numFmtId="0" fontId="1" fillId="0" borderId="0" xfId="54" applyFill="1" applyAlignment="1" applyProtection="1">
      <alignment/>
      <protection/>
    </xf>
    <xf numFmtId="49" fontId="34" fillId="0" borderId="0" xfId="54" applyNumberFormat="1" applyFont="1" applyFill="1" applyBorder="1" applyAlignment="1" applyProtection="1">
      <alignment horizontal="center" vertical="justify"/>
      <protection/>
    </xf>
    <xf numFmtId="49" fontId="38" fillId="0" borderId="0" xfId="54" applyNumberFormat="1" applyFont="1" applyFill="1" applyBorder="1" applyAlignment="1" applyProtection="1">
      <alignment horizontal="center" vertical="justify"/>
      <protection/>
    </xf>
    <xf numFmtId="0" fontId="24" fillId="0" borderId="0" xfId="54" applyFont="1" applyFill="1" applyBorder="1">
      <alignment/>
      <protection/>
    </xf>
    <xf numFmtId="0" fontId="17" fillId="0" borderId="0" xfId="54" applyFont="1" applyFill="1" applyBorder="1" applyAlignment="1" applyProtection="1">
      <alignment/>
      <protection/>
    </xf>
    <xf numFmtId="0" fontId="17" fillId="0" borderId="0" xfId="54" applyFont="1" applyFill="1" applyBorder="1" applyAlignment="1" applyProtection="1">
      <alignment horizontal="right"/>
      <protection/>
    </xf>
    <xf numFmtId="0" fontId="31" fillId="0" borderId="0" xfId="54" applyFont="1" applyFill="1" applyBorder="1" applyAlignment="1" applyProtection="1">
      <alignment/>
      <protection/>
    </xf>
    <xf numFmtId="49" fontId="38" fillId="0" borderId="0" xfId="54" applyNumberFormat="1" applyFont="1" applyFill="1" applyBorder="1" applyAlignment="1" applyProtection="1">
      <alignment horizontal="left" vertical="justify"/>
      <protection/>
    </xf>
    <xf numFmtId="0" fontId="18" fillId="0" borderId="0" xfId="54" applyNumberFormat="1" applyFont="1" applyBorder="1" applyAlignment="1" applyProtection="1">
      <alignment horizontal="center" wrapText="1"/>
      <protection/>
    </xf>
    <xf numFmtId="0" fontId="33" fillId="0" borderId="0" xfId="54" applyFont="1" applyFill="1" applyBorder="1" applyAlignment="1" applyProtection="1">
      <alignment vertical="center" textRotation="90"/>
      <protection/>
    </xf>
    <xf numFmtId="0" fontId="43" fillId="0" borderId="0" xfId="54" applyNumberFormat="1" applyFont="1" applyFill="1" applyBorder="1" applyAlignment="1" applyProtection="1">
      <alignment horizontal="center" vertical="center" textRotation="90" wrapText="1"/>
      <protection/>
    </xf>
    <xf numFmtId="0" fontId="86" fillId="0" borderId="0" xfId="54" applyNumberFormat="1" applyFont="1" applyFill="1" applyBorder="1" applyAlignment="1" applyProtection="1">
      <alignment horizontal="center" wrapText="1"/>
      <protection/>
    </xf>
    <xf numFmtId="9" fontId="33" fillId="0" borderId="0" xfId="61" applyNumberFormat="1" applyFont="1" applyFill="1" applyBorder="1" applyAlignment="1" applyProtection="1">
      <alignment vertical="center" wrapText="1"/>
      <protection/>
    </xf>
    <xf numFmtId="0" fontId="19" fillId="0" borderId="0" xfId="54" applyNumberFormat="1" applyFont="1" applyFill="1" applyBorder="1" applyAlignment="1" applyProtection="1">
      <alignment horizontal="center" wrapText="1"/>
      <protection/>
    </xf>
    <xf numFmtId="0" fontId="7" fillId="0" borderId="0" xfId="54" applyNumberFormat="1" applyFont="1" applyBorder="1" applyAlignment="1" applyProtection="1">
      <alignment horizontal="center" vertical="center" textRotation="90" wrapText="1"/>
      <protection/>
    </xf>
    <xf numFmtId="0" fontId="7" fillId="0" borderId="0" xfId="54" applyNumberFormat="1" applyFont="1" applyBorder="1" applyAlignment="1" applyProtection="1">
      <alignment horizontal="center" wrapText="1"/>
      <protection/>
    </xf>
    <xf numFmtId="0" fontId="6" fillId="0" borderId="286" xfId="55" applyFont="1" applyBorder="1" applyAlignment="1">
      <alignment horizontal="center" vertical="center"/>
      <protection/>
    </xf>
    <xf numFmtId="0" fontId="34" fillId="0" borderId="249" xfId="54" applyFont="1" applyFill="1" applyBorder="1">
      <alignment/>
      <protection/>
    </xf>
    <xf numFmtId="0" fontId="34" fillId="0" borderId="184" xfId="54" applyFont="1" applyFill="1" applyBorder="1">
      <alignment/>
      <protection/>
    </xf>
    <xf numFmtId="49" fontId="79" fillId="0" borderId="322" xfId="54" applyNumberFormat="1" applyFont="1" applyBorder="1" applyAlignment="1" applyProtection="1">
      <alignment horizontal="center" vertical="justify"/>
      <protection/>
    </xf>
    <xf numFmtId="49" fontId="79" fillId="0" borderId="123" xfId="54" applyNumberFormat="1" applyFont="1" applyBorder="1" applyAlignment="1" applyProtection="1">
      <alignment horizontal="center" vertical="justify"/>
      <protection/>
    </xf>
    <xf numFmtId="49" fontId="79" fillId="0" borderId="0" xfId="54" applyNumberFormat="1" applyFont="1" applyBorder="1" applyAlignment="1" applyProtection="1">
      <alignment horizontal="center" vertical="justify"/>
      <protection/>
    </xf>
    <xf numFmtId="49" fontId="13" fillId="0" borderId="0" xfId="54" applyNumberFormat="1" applyFont="1" applyBorder="1" applyAlignment="1">
      <alignment horizontal="left" vertical="top" wrapText="1"/>
      <protection/>
    </xf>
    <xf numFmtId="49" fontId="2" fillId="0" borderId="0" xfId="54" applyNumberFormat="1" applyFont="1" applyBorder="1" applyAlignment="1" applyProtection="1">
      <alignment horizontal="center" vertical="justify" wrapText="1"/>
      <protection/>
    </xf>
    <xf numFmtId="49" fontId="13" fillId="0" borderId="0" xfId="54" applyNumberFormat="1" applyFont="1" applyBorder="1" applyAlignment="1" applyProtection="1">
      <alignment horizontal="center" vertical="justify" wrapText="1"/>
      <protection/>
    </xf>
    <xf numFmtId="0" fontId="2" fillId="0" borderId="171" xfId="54" applyFont="1" applyBorder="1" applyAlignment="1">
      <alignment horizontal="center"/>
      <protection/>
    </xf>
    <xf numFmtId="0" fontId="2" fillId="0" borderId="123" xfId="54" applyFont="1" applyBorder="1" applyAlignment="1">
      <alignment horizontal="center"/>
      <protection/>
    </xf>
    <xf numFmtId="0" fontId="2" fillId="0" borderId="173" xfId="54" applyFont="1" applyBorder="1" applyAlignment="1">
      <alignment horizontal="center"/>
      <protection/>
    </xf>
    <xf numFmtId="0" fontId="2" fillId="0" borderId="171" xfId="54" applyNumberFormat="1" applyFont="1" applyBorder="1" applyAlignment="1">
      <alignment horizontal="center" vertical="center"/>
      <protection/>
    </xf>
    <xf numFmtId="0" fontId="2" fillId="0" borderId="123" xfId="54" applyNumberFormat="1" applyFont="1" applyBorder="1" applyAlignment="1">
      <alignment horizontal="center" vertical="center"/>
      <protection/>
    </xf>
    <xf numFmtId="0" fontId="2" fillId="0" borderId="173" xfId="54" applyNumberFormat="1" applyFont="1" applyBorder="1" applyAlignment="1">
      <alignment horizontal="center" vertical="center"/>
      <protection/>
    </xf>
    <xf numFmtId="0" fontId="2" fillId="0" borderId="179" xfId="54" applyFont="1" applyBorder="1" applyAlignment="1">
      <alignment horizontal="center"/>
      <protection/>
    </xf>
    <xf numFmtId="0" fontId="2" fillId="0" borderId="359" xfId="54" applyFont="1" applyBorder="1" applyAlignment="1">
      <alignment horizontal="center"/>
      <protection/>
    </xf>
    <xf numFmtId="0" fontId="2" fillId="0" borderId="360" xfId="54" applyFont="1" applyBorder="1" applyAlignment="1">
      <alignment horizontal="center"/>
      <protection/>
    </xf>
    <xf numFmtId="0" fontId="2" fillId="0" borderId="179" xfId="54" applyNumberFormat="1" applyFont="1" applyBorder="1" applyAlignment="1">
      <alignment horizontal="center" vertical="center"/>
      <protection/>
    </xf>
    <xf numFmtId="0" fontId="2" fillId="0" borderId="359" xfId="54" applyNumberFormat="1" applyFont="1" applyBorder="1" applyAlignment="1">
      <alignment horizontal="center" vertical="center"/>
      <protection/>
    </xf>
    <xf numFmtId="0" fontId="2" fillId="0" borderId="360" xfId="54" applyNumberFormat="1" applyFont="1" applyBorder="1" applyAlignment="1">
      <alignment horizontal="center" vertical="center"/>
      <protection/>
    </xf>
    <xf numFmtId="49" fontId="15" fillId="0" borderId="0" xfId="54" applyNumberFormat="1" applyFont="1" applyBorder="1" applyAlignment="1">
      <alignment horizontal="left" vertical="top" wrapText="1"/>
      <protection/>
    </xf>
    <xf numFmtId="0" fontId="87" fillId="0" borderId="171" xfId="54" applyNumberFormat="1" applyFont="1" applyBorder="1" applyAlignment="1">
      <alignment horizontal="right" vertical="center" wrapText="1"/>
      <protection/>
    </xf>
    <xf numFmtId="0" fontId="87" fillId="0" borderId="173" xfId="54" applyNumberFormat="1" applyFont="1" applyBorder="1" applyAlignment="1">
      <alignment horizontal="right" vertical="center" wrapText="1"/>
      <protection/>
    </xf>
    <xf numFmtId="0" fontId="2" fillId="0" borderId="361" xfId="54" applyNumberFormat="1" applyFont="1" applyBorder="1" applyAlignment="1">
      <alignment horizontal="center" vertical="center"/>
      <protection/>
    </xf>
    <xf numFmtId="0" fontId="2" fillId="0" borderId="339" xfId="54" applyNumberFormat="1" applyFont="1" applyBorder="1" applyAlignment="1">
      <alignment horizontal="center" vertical="center"/>
      <protection/>
    </xf>
    <xf numFmtId="0" fontId="2" fillId="0" borderId="362" xfId="54" applyNumberFormat="1" applyFont="1" applyBorder="1" applyAlignment="1">
      <alignment horizontal="center" vertical="center"/>
      <protection/>
    </xf>
    <xf numFmtId="0" fontId="2" fillId="0" borderId="328" xfId="54" applyNumberFormat="1" applyFont="1" applyBorder="1" applyAlignment="1">
      <alignment horizontal="center" vertical="center"/>
      <protection/>
    </xf>
    <xf numFmtId="0" fontId="2" fillId="0" borderId="363" xfId="54" applyNumberFormat="1" applyFont="1" applyBorder="1" applyAlignment="1">
      <alignment horizontal="center" vertical="center"/>
      <protection/>
    </xf>
    <xf numFmtId="0" fontId="2" fillId="0" borderId="364" xfId="54" applyNumberFormat="1" applyFont="1" applyBorder="1" applyAlignment="1">
      <alignment horizontal="center" vertical="center"/>
      <protection/>
    </xf>
    <xf numFmtId="0" fontId="2" fillId="0" borderId="365" xfId="54" applyFont="1" applyBorder="1" applyAlignment="1">
      <alignment horizontal="center"/>
      <protection/>
    </xf>
    <xf numFmtId="0" fontId="2" fillId="0" borderId="366" xfId="54" applyFont="1" applyBorder="1" applyAlignment="1">
      <alignment horizontal="center"/>
      <protection/>
    </xf>
    <xf numFmtId="0" fontId="2" fillId="0" borderId="367" xfId="54" applyFont="1" applyBorder="1" applyAlignment="1">
      <alignment horizontal="center"/>
      <protection/>
    </xf>
    <xf numFmtId="0" fontId="2" fillId="0" borderId="365" xfId="54" applyNumberFormat="1" applyFont="1" applyBorder="1" applyAlignment="1">
      <alignment horizontal="center" vertical="center"/>
      <protection/>
    </xf>
    <xf numFmtId="0" fontId="2" fillId="0" borderId="366" xfId="54" applyNumberFormat="1" applyFont="1" applyBorder="1" applyAlignment="1">
      <alignment horizontal="center" vertical="center"/>
      <protection/>
    </xf>
    <xf numFmtId="0" fontId="2" fillId="0" borderId="367" xfId="54" applyNumberFormat="1" applyFont="1" applyBorder="1" applyAlignment="1">
      <alignment horizontal="center" vertical="center"/>
      <protection/>
    </xf>
    <xf numFmtId="0" fontId="13" fillId="0" borderId="139" xfId="54" applyFont="1" applyBorder="1" applyAlignment="1">
      <alignment horizontal="center"/>
      <protection/>
    </xf>
    <xf numFmtId="0" fontId="13" fillId="0" borderId="123" xfId="54" applyFont="1" applyBorder="1" applyAlignment="1">
      <alignment horizontal="center"/>
      <protection/>
    </xf>
    <xf numFmtId="0" fontId="13" fillId="0" borderId="173" xfId="54" applyFont="1" applyBorder="1" applyAlignment="1">
      <alignment horizontal="center"/>
      <protection/>
    </xf>
    <xf numFmtId="0" fontId="87" fillId="0" borderId="171" xfId="54" applyNumberFormat="1" applyFont="1" applyBorder="1" applyAlignment="1">
      <alignment horizontal="center" vertical="center" wrapText="1"/>
      <protection/>
    </xf>
    <xf numFmtId="0" fontId="87" fillId="0" borderId="123" xfId="54" applyNumberFormat="1" applyFont="1" applyBorder="1" applyAlignment="1">
      <alignment horizontal="center" vertical="center" wrapText="1"/>
      <protection/>
    </xf>
    <xf numFmtId="0" fontId="87" fillId="0" borderId="173" xfId="54" applyNumberFormat="1" applyFont="1" applyBorder="1" applyAlignment="1">
      <alignment horizontal="center" vertical="center" wrapText="1"/>
      <protection/>
    </xf>
    <xf numFmtId="49" fontId="13" fillId="0" borderId="249" xfId="54" applyNumberFormat="1" applyFont="1" applyBorder="1" applyAlignment="1">
      <alignment horizontal="center" vertical="center" textRotation="90"/>
      <protection/>
    </xf>
    <xf numFmtId="49" fontId="13" fillId="0" borderId="259" xfId="54" applyNumberFormat="1" applyFont="1" applyBorder="1" applyAlignment="1">
      <alignment horizontal="center" vertical="center" textRotation="90"/>
      <protection/>
    </xf>
    <xf numFmtId="49" fontId="13" fillId="0" borderId="160" xfId="54" applyNumberFormat="1" applyFont="1" applyBorder="1" applyAlignment="1">
      <alignment horizontal="center" vertical="center" textRotation="90"/>
      <protection/>
    </xf>
    <xf numFmtId="49" fontId="13" fillId="0" borderId="249" xfId="54" applyNumberFormat="1" applyFont="1" applyBorder="1" applyAlignment="1">
      <alignment horizontal="center" vertical="center" textRotation="90" wrapText="1"/>
      <protection/>
    </xf>
    <xf numFmtId="49" fontId="13" fillId="0" borderId="259" xfId="54" applyNumberFormat="1" applyFont="1" applyBorder="1" applyAlignment="1">
      <alignment horizontal="center" vertical="center" textRotation="90" wrapText="1"/>
      <protection/>
    </xf>
    <xf numFmtId="49" fontId="13" fillId="0" borderId="160" xfId="54" applyNumberFormat="1" applyFont="1" applyBorder="1" applyAlignment="1">
      <alignment horizontal="center" vertical="center" textRotation="90" wrapText="1"/>
      <protection/>
    </xf>
    <xf numFmtId="0" fontId="13" fillId="0" borderId="128" xfId="54" applyFont="1" applyBorder="1" applyAlignment="1">
      <alignment horizontal="center" vertical="center" wrapText="1"/>
      <protection/>
    </xf>
    <xf numFmtId="0" fontId="13" fillId="0" borderId="41" xfId="54" applyFont="1" applyBorder="1" applyAlignment="1">
      <alignment horizontal="center" vertical="center" wrapText="1"/>
      <protection/>
    </xf>
    <xf numFmtId="0" fontId="13" fillId="0" borderId="178" xfId="54" applyFont="1" applyBorder="1" applyAlignment="1">
      <alignment horizontal="center" vertical="center" wrapText="1"/>
      <protection/>
    </xf>
    <xf numFmtId="0" fontId="13" fillId="0" borderId="325" xfId="54" applyFont="1" applyBorder="1" applyAlignment="1">
      <alignment horizontal="center" vertical="center" wrapText="1"/>
      <protection/>
    </xf>
    <xf numFmtId="0" fontId="13" fillId="0" borderId="280" xfId="54" applyFont="1" applyBorder="1" applyAlignment="1">
      <alignment horizontal="center" vertical="center" wrapText="1"/>
      <protection/>
    </xf>
    <xf numFmtId="0" fontId="13" fillId="0" borderId="185" xfId="54" applyFont="1" applyBorder="1" applyAlignment="1">
      <alignment horizontal="center" vertical="center" wrapText="1"/>
      <protection/>
    </xf>
    <xf numFmtId="0" fontId="13" fillId="0" borderId="177" xfId="54" applyFont="1" applyBorder="1" applyAlignment="1">
      <alignment horizontal="center" vertical="center" wrapText="1"/>
      <protection/>
    </xf>
    <xf numFmtId="0" fontId="13" fillId="0" borderId="325" xfId="54" applyNumberFormat="1" applyFont="1" applyBorder="1" applyAlignment="1">
      <alignment horizontal="center" vertical="center" textRotation="90" wrapText="1"/>
      <protection/>
    </xf>
    <xf numFmtId="0" fontId="13" fillId="0" borderId="270" xfId="54" applyNumberFormat="1" applyFont="1" applyBorder="1" applyAlignment="1">
      <alignment horizontal="center" vertical="center" textRotation="90" wrapText="1"/>
      <protection/>
    </xf>
    <xf numFmtId="0" fontId="13" fillId="0" borderId="265" xfId="54" applyNumberFormat="1" applyFont="1" applyBorder="1" applyAlignment="1">
      <alignment horizontal="center" vertical="center" textRotation="90" wrapText="1"/>
      <protection/>
    </xf>
    <xf numFmtId="0" fontId="13" fillId="0" borderId="152" xfId="54" applyFont="1" applyBorder="1" applyAlignment="1">
      <alignment horizontal="center" vertical="center" wrapText="1"/>
      <protection/>
    </xf>
    <xf numFmtId="0" fontId="13" fillId="0" borderId="123" xfId="54" applyFont="1" applyBorder="1" applyAlignment="1">
      <alignment horizontal="center" vertical="center" wrapText="1"/>
      <protection/>
    </xf>
    <xf numFmtId="0" fontId="13" fillId="0" borderId="153" xfId="54" applyFont="1" applyBorder="1" applyAlignment="1">
      <alignment horizontal="center" vertical="center" wrapText="1"/>
      <protection/>
    </xf>
    <xf numFmtId="0" fontId="13" fillId="0" borderId="173" xfId="54" applyFont="1" applyBorder="1" applyAlignment="1">
      <alignment horizontal="center" vertical="center" wrapText="1"/>
      <protection/>
    </xf>
    <xf numFmtId="0" fontId="13" fillId="0" borderId="324" xfId="54" applyFont="1" applyBorder="1" applyAlignment="1">
      <alignment horizontal="center" vertical="center" textRotation="90" wrapText="1"/>
      <protection/>
    </xf>
    <xf numFmtId="0" fontId="13" fillId="0" borderId="286" xfId="54" applyFont="1" applyBorder="1" applyAlignment="1">
      <alignment horizontal="center" vertical="center" textRotation="90" wrapText="1"/>
      <protection/>
    </xf>
    <xf numFmtId="0" fontId="13" fillId="0" borderId="153" xfId="54" applyFont="1" applyBorder="1" applyAlignment="1">
      <alignment horizontal="center"/>
      <protection/>
    </xf>
    <xf numFmtId="49" fontId="13" fillId="0" borderId="325" xfId="54" applyNumberFormat="1" applyFont="1" applyBorder="1" applyAlignment="1">
      <alignment horizontal="center" vertical="center" textRotation="90" wrapText="1"/>
      <protection/>
    </xf>
    <xf numFmtId="49" fontId="13" fillId="0" borderId="270" xfId="54" applyNumberFormat="1" applyFont="1" applyBorder="1" applyAlignment="1">
      <alignment horizontal="center" vertical="center" textRotation="90" wrapText="1"/>
      <protection/>
    </xf>
    <xf numFmtId="49" fontId="13" fillId="0" borderId="265" xfId="54" applyNumberFormat="1" applyFont="1" applyBorder="1" applyAlignment="1">
      <alignment horizontal="center" vertical="center" textRotation="90" wrapText="1"/>
      <protection/>
    </xf>
    <xf numFmtId="0" fontId="13" fillId="0" borderId="129" xfId="54" applyFont="1" applyBorder="1" applyAlignment="1">
      <alignment horizontal="center" vertical="center" wrapText="1"/>
      <protection/>
    </xf>
    <xf numFmtId="0" fontId="13" fillId="0" borderId="368" xfId="54" applyFont="1" applyBorder="1" applyAlignment="1">
      <alignment horizontal="center" vertical="center" wrapText="1"/>
      <protection/>
    </xf>
    <xf numFmtId="0" fontId="13" fillId="0" borderId="369" xfId="54" applyFont="1" applyBorder="1" applyAlignment="1">
      <alignment horizontal="center" vertical="center" wrapText="1"/>
      <protection/>
    </xf>
    <xf numFmtId="0" fontId="13" fillId="0" borderId="370" xfId="54" applyFont="1" applyBorder="1" applyAlignment="1">
      <alignment horizontal="center" vertical="center" wrapText="1"/>
      <protection/>
    </xf>
    <xf numFmtId="0" fontId="12" fillId="0" borderId="80" xfId="54" applyFont="1" applyBorder="1" applyAlignment="1">
      <alignment horizontal="center" vertical="center"/>
      <protection/>
    </xf>
    <xf numFmtId="0" fontId="2" fillId="0" borderId="81" xfId="54" applyFont="1" applyBorder="1" applyAlignment="1">
      <alignment horizontal="center" vertical="center"/>
      <protection/>
    </xf>
    <xf numFmtId="0" fontId="2" fillId="0" borderId="371" xfId="54" applyFont="1" applyBorder="1" applyAlignment="1">
      <alignment horizontal="center" vertical="center"/>
      <protection/>
    </xf>
    <xf numFmtId="0" fontId="87" fillId="0" borderId="80" xfId="54" applyFont="1" applyBorder="1" applyAlignment="1">
      <alignment horizontal="center" wrapText="1"/>
      <protection/>
    </xf>
    <xf numFmtId="0" fontId="2" fillId="0" borderId="81" xfId="54" applyFont="1" applyBorder="1" applyAlignment="1">
      <alignment horizontal="center"/>
      <protection/>
    </xf>
    <xf numFmtId="0" fontId="2" fillId="0" borderId="371" xfId="54" applyFont="1" applyBorder="1" applyAlignment="1">
      <alignment horizontal="center"/>
      <protection/>
    </xf>
    <xf numFmtId="0" fontId="13" fillId="0" borderId="372" xfId="54" applyNumberFormat="1" applyFont="1" applyBorder="1" applyAlignment="1">
      <alignment horizontal="center" vertical="center" textRotation="90" wrapText="1"/>
      <protection/>
    </xf>
    <xf numFmtId="0" fontId="13" fillId="0" borderId="337" xfId="54" applyNumberFormat="1" applyFont="1" applyBorder="1" applyAlignment="1">
      <alignment horizontal="center" vertical="center" textRotation="90" wrapText="1"/>
      <protection/>
    </xf>
    <xf numFmtId="0" fontId="13" fillId="0" borderId="373" xfId="54" applyNumberFormat="1" applyFont="1" applyBorder="1" applyAlignment="1">
      <alignment horizontal="center" vertical="center" textRotation="90" wrapText="1"/>
      <protection/>
    </xf>
    <xf numFmtId="0" fontId="13" fillId="0" borderId="374" xfId="54" applyNumberFormat="1" applyFont="1" applyBorder="1" applyAlignment="1">
      <alignment horizontal="center" vertical="center" textRotation="90" wrapText="1"/>
      <protection/>
    </xf>
    <xf numFmtId="0" fontId="13" fillId="0" borderId="336" xfId="54" applyNumberFormat="1" applyFont="1" applyBorder="1" applyAlignment="1">
      <alignment horizontal="center" vertical="center" textRotation="90" wrapText="1"/>
      <protection/>
    </xf>
    <xf numFmtId="0" fontId="13" fillId="0" borderId="375" xfId="54" applyNumberFormat="1" applyFont="1" applyBorder="1" applyAlignment="1">
      <alignment horizontal="center" vertical="center" textRotation="90" wrapText="1"/>
      <protection/>
    </xf>
    <xf numFmtId="0" fontId="13" fillId="0" borderId="280" xfId="54" applyNumberFormat="1" applyFont="1" applyBorder="1" applyAlignment="1">
      <alignment horizontal="center" vertical="center" textRotation="90" wrapText="1"/>
      <protection/>
    </xf>
    <xf numFmtId="0" fontId="13" fillId="0" borderId="335" xfId="54" applyNumberFormat="1" applyFont="1" applyBorder="1" applyAlignment="1">
      <alignment horizontal="center" vertical="center" textRotation="90" wrapText="1"/>
      <protection/>
    </xf>
    <xf numFmtId="0" fontId="13" fillId="0" borderId="159" xfId="54" applyNumberFormat="1" applyFont="1" applyBorder="1" applyAlignment="1">
      <alignment horizontal="center" vertical="center" textRotation="90" wrapText="1"/>
      <protection/>
    </xf>
    <xf numFmtId="0" fontId="13" fillId="0" borderId="123" xfId="54" applyFont="1" applyBorder="1" applyAlignment="1">
      <alignment horizontal="center" vertical="center" wrapText="1"/>
      <protection/>
    </xf>
    <xf numFmtId="49" fontId="13" fillId="0" borderId="280" xfId="54" applyNumberFormat="1" applyFont="1" applyBorder="1" applyAlignment="1">
      <alignment horizontal="center" vertical="center" textRotation="90" wrapText="1"/>
      <protection/>
    </xf>
    <xf numFmtId="49" fontId="13" fillId="0" borderId="335" xfId="54" applyNumberFormat="1" applyFont="1" applyBorder="1" applyAlignment="1">
      <alignment horizontal="center" vertical="center" textRotation="90" wrapText="1"/>
      <protection/>
    </xf>
    <xf numFmtId="49" fontId="13" fillId="0" borderId="159" xfId="54" applyNumberFormat="1" applyFont="1" applyBorder="1" applyAlignment="1">
      <alignment horizontal="center" vertical="center" textRotation="90" wrapText="1"/>
      <protection/>
    </xf>
    <xf numFmtId="0" fontId="2" fillId="0" borderId="123" xfId="54" applyFont="1" applyBorder="1" applyAlignment="1">
      <alignment/>
      <protection/>
    </xf>
    <xf numFmtId="0" fontId="50" fillId="0" borderId="361" xfId="54" applyFont="1" applyBorder="1" applyAlignment="1">
      <alignment horizontal="center" vertical="center" textRotation="90"/>
      <protection/>
    </xf>
    <xf numFmtId="0" fontId="50" fillId="0" borderId="362" xfId="54" applyFont="1" applyBorder="1" applyAlignment="1">
      <alignment horizontal="center" vertical="center" textRotation="90"/>
      <protection/>
    </xf>
    <xf numFmtId="0" fontId="50" fillId="0" borderId="376" xfId="54" applyFont="1" applyBorder="1" applyAlignment="1">
      <alignment horizontal="center" vertical="center" textRotation="90"/>
      <protection/>
    </xf>
    <xf numFmtId="0" fontId="50" fillId="0" borderId="377" xfId="54" applyFont="1" applyBorder="1" applyAlignment="1">
      <alignment horizontal="center" vertical="center" wrapText="1"/>
      <protection/>
    </xf>
    <xf numFmtId="0" fontId="50" fillId="0" borderId="378" xfId="54" applyFont="1" applyBorder="1" applyAlignment="1">
      <alignment horizontal="center" vertical="center" wrapText="1"/>
      <protection/>
    </xf>
    <xf numFmtId="0" fontId="50" fillId="0" borderId="379" xfId="54" applyFont="1" applyBorder="1" applyAlignment="1">
      <alignment horizontal="center" vertical="center" wrapText="1"/>
      <protection/>
    </xf>
    <xf numFmtId="49" fontId="50" fillId="0" borderId="361" xfId="54" applyNumberFormat="1" applyFont="1" applyBorder="1" applyAlignment="1">
      <alignment horizontal="center" vertical="center" wrapText="1"/>
      <protection/>
    </xf>
    <xf numFmtId="49" fontId="50" fillId="0" borderId="362" xfId="54" applyNumberFormat="1" applyFont="1" applyBorder="1" applyAlignment="1">
      <alignment horizontal="center" vertical="center" wrapText="1"/>
      <protection/>
    </xf>
    <xf numFmtId="49" fontId="50" fillId="0" borderId="376" xfId="54" applyNumberFormat="1" applyFont="1" applyBorder="1" applyAlignment="1">
      <alignment horizontal="center" vertical="center" wrapText="1"/>
      <protection/>
    </xf>
    <xf numFmtId="0" fontId="13" fillId="0" borderId="361" xfId="54" applyNumberFormat="1" applyFont="1" applyBorder="1" applyAlignment="1">
      <alignment horizontal="center" vertical="center" wrapText="1"/>
      <protection/>
    </xf>
    <xf numFmtId="0" fontId="13" fillId="0" borderId="339" xfId="54" applyNumberFormat="1" applyFont="1" applyBorder="1" applyAlignment="1">
      <alignment horizontal="center" vertical="center" wrapText="1"/>
      <protection/>
    </xf>
    <xf numFmtId="0" fontId="13" fillId="0" borderId="362" xfId="54" applyNumberFormat="1" applyFont="1" applyBorder="1" applyAlignment="1">
      <alignment horizontal="center" vertical="center" wrapText="1"/>
      <protection/>
    </xf>
    <xf numFmtId="0" fontId="13" fillId="0" borderId="328" xfId="54" applyNumberFormat="1" applyFont="1" applyBorder="1" applyAlignment="1">
      <alignment horizontal="center" vertical="center" wrapText="1"/>
      <protection/>
    </xf>
    <xf numFmtId="0" fontId="13" fillId="0" borderId="176" xfId="54" applyNumberFormat="1" applyFont="1" applyBorder="1" applyAlignment="1">
      <alignment horizontal="center" vertical="center" wrapText="1"/>
      <protection/>
    </xf>
    <xf numFmtId="0" fontId="13" fillId="0" borderId="178" xfId="54" applyNumberFormat="1" applyFont="1" applyBorder="1" applyAlignment="1">
      <alignment horizontal="center" vertical="center" wrapText="1"/>
      <protection/>
    </xf>
    <xf numFmtId="0" fontId="13" fillId="0" borderId="187" xfId="54" applyNumberFormat="1" applyFont="1" applyBorder="1" applyAlignment="1">
      <alignment horizontal="center" vertical="center"/>
      <protection/>
    </xf>
    <xf numFmtId="0" fontId="13" fillId="0" borderId="0" xfId="54" applyNumberFormat="1" applyFont="1" applyBorder="1" applyAlignment="1">
      <alignment horizontal="center" vertical="center"/>
      <protection/>
    </xf>
    <xf numFmtId="0" fontId="13" fillId="0" borderId="41" xfId="54" applyNumberFormat="1" applyFont="1" applyBorder="1" applyAlignment="1">
      <alignment horizontal="center" vertical="center"/>
      <protection/>
    </xf>
    <xf numFmtId="0" fontId="13" fillId="0" borderId="377" xfId="54" applyNumberFormat="1" applyFont="1" applyBorder="1" applyAlignment="1">
      <alignment horizontal="center" textRotation="90" wrapText="1"/>
      <protection/>
    </xf>
    <xf numFmtId="0" fontId="13" fillId="0" borderId="378" xfId="54" applyNumberFormat="1" applyFont="1" applyBorder="1" applyAlignment="1">
      <alignment horizontal="center" textRotation="90" wrapText="1"/>
      <protection/>
    </xf>
    <xf numFmtId="0" fontId="13" fillId="0" borderId="380" xfId="54" applyNumberFormat="1" applyFont="1" applyBorder="1" applyAlignment="1">
      <alignment horizontal="center" textRotation="90" wrapText="1"/>
      <protection/>
    </xf>
    <xf numFmtId="49" fontId="13" fillId="0" borderId="187" xfId="54" applyNumberFormat="1" applyFont="1" applyBorder="1" applyAlignment="1">
      <alignment horizontal="center" vertical="center" wrapText="1"/>
      <protection/>
    </xf>
    <xf numFmtId="49" fontId="13" fillId="0" borderId="0" xfId="54" applyNumberFormat="1" applyFont="1" applyBorder="1" applyAlignment="1">
      <alignment horizontal="center" vertical="center" wrapText="1"/>
      <protection/>
    </xf>
    <xf numFmtId="49" fontId="13" fillId="0" borderId="41" xfId="54" applyNumberFormat="1" applyFont="1" applyBorder="1" applyAlignment="1">
      <alignment horizontal="center" vertical="center" wrapText="1"/>
      <protection/>
    </xf>
    <xf numFmtId="0" fontId="2" fillId="0" borderId="0" xfId="54" applyFont="1" applyBorder="1" applyAlignment="1">
      <alignment horizontal="right"/>
      <protection/>
    </xf>
    <xf numFmtId="0" fontId="2" fillId="0" borderId="123" xfId="54" applyFont="1" applyBorder="1" applyAlignment="1">
      <alignment vertical="center" wrapText="1"/>
      <protection/>
    </xf>
    <xf numFmtId="0" fontId="2" fillId="0" borderId="123" xfId="54" applyFont="1" applyBorder="1" applyAlignment="1">
      <alignment vertical="center"/>
      <protection/>
    </xf>
    <xf numFmtId="0" fontId="2" fillId="0" borderId="0" xfId="54" applyFont="1" applyBorder="1" applyAlignment="1">
      <alignment horizontal="left"/>
      <protection/>
    </xf>
    <xf numFmtId="0" fontId="2" fillId="0" borderId="123" xfId="54" applyFont="1" applyBorder="1" applyAlignment="1">
      <alignment horizontal="left" vertical="center" wrapText="1"/>
      <protection/>
    </xf>
    <xf numFmtId="0" fontId="2" fillId="0" borderId="0" xfId="54" applyFont="1" applyBorder="1" applyAlignment="1">
      <alignment horizontal="right" vertical="center" wrapText="1"/>
      <protection/>
    </xf>
    <xf numFmtId="0" fontId="3" fillId="0" borderId="123" xfId="54" applyFont="1" applyBorder="1" applyAlignment="1">
      <alignment horizontal="left" wrapText="1"/>
      <protection/>
    </xf>
    <xf numFmtId="0" fontId="2" fillId="0" borderId="123" xfId="54" applyFont="1" applyBorder="1" applyAlignment="1">
      <alignment horizontal="center"/>
      <protection/>
    </xf>
    <xf numFmtId="0" fontId="49" fillId="0" borderId="0" xfId="54" applyFont="1" applyBorder="1" applyAlignment="1">
      <alignment horizontal="center" vertical="top" wrapText="1"/>
      <protection/>
    </xf>
    <xf numFmtId="0" fontId="4" fillId="0" borderId="0" xfId="54" applyNumberFormat="1" applyFont="1" applyBorder="1" applyAlignment="1">
      <alignment horizontal="center"/>
      <protection/>
    </xf>
    <xf numFmtId="0" fontId="85" fillId="0" borderId="0" xfId="54" applyNumberFormat="1" applyFont="1" applyBorder="1" applyAlignment="1">
      <alignment horizontal="center"/>
      <protection/>
    </xf>
    <xf numFmtId="0" fontId="2" fillId="0" borderId="41" xfId="54" applyFont="1" applyBorder="1" applyAlignment="1">
      <alignment/>
      <protection/>
    </xf>
    <xf numFmtId="0" fontId="2" fillId="0" borderId="41" xfId="54" applyFont="1" applyBorder="1" applyAlignment="1">
      <alignment horizontal="center" wrapText="1"/>
      <protection/>
    </xf>
    <xf numFmtId="49" fontId="39" fillId="0" borderId="195" xfId="0" applyNumberFormat="1" applyFont="1" applyFill="1" applyBorder="1" applyAlignment="1">
      <alignment horizontal="left" vertical="center" wrapText="1"/>
    </xf>
    <xf numFmtId="0" fontId="0" fillId="0" borderId="196" xfId="0" applyBorder="1" applyAlignment="1">
      <alignment horizontal="left" vertical="center" wrapText="1"/>
    </xf>
    <xf numFmtId="0" fontId="0" fillId="0" borderId="381" xfId="0" applyBorder="1" applyAlignment="1">
      <alignment horizontal="left" vertical="center" wrapText="1"/>
    </xf>
    <xf numFmtId="0" fontId="35" fillId="0" borderId="131" xfId="33" applyFont="1" applyFill="1" applyBorder="1" applyAlignment="1" applyProtection="1">
      <alignment horizontal="center" vertical="center" wrapText="1"/>
      <protection/>
    </xf>
    <xf numFmtId="0" fontId="0" fillId="0" borderId="132" xfId="0" applyBorder="1" applyAlignment="1">
      <alignment horizontal="center" vertical="center" wrapText="1"/>
    </xf>
    <xf numFmtId="0" fontId="0" fillId="0" borderId="133" xfId="0" applyBorder="1" applyAlignment="1">
      <alignment horizontal="center" vertical="center" wrapText="1"/>
    </xf>
    <xf numFmtId="0" fontId="0" fillId="0" borderId="135" xfId="0" applyBorder="1" applyAlignment="1">
      <alignment horizontal="center" vertical="center" wrapText="1"/>
    </xf>
    <xf numFmtId="0" fontId="0" fillId="0" borderId="136" xfId="0" applyBorder="1" applyAlignment="1">
      <alignment horizontal="center" vertical="center" wrapText="1"/>
    </xf>
    <xf numFmtId="0" fontId="0" fillId="0" borderId="137" xfId="0" applyBorder="1" applyAlignment="1">
      <alignment horizontal="center" vertical="center" wrapText="1"/>
    </xf>
    <xf numFmtId="0" fontId="35" fillId="0" borderId="358" xfId="33" applyFont="1" applyFill="1" applyBorder="1" applyAlignment="1" applyProtection="1">
      <alignment horizontal="center" vertical="center" wrapText="1"/>
      <protection/>
    </xf>
    <xf numFmtId="0" fontId="0" fillId="0" borderId="286" xfId="0" applyBorder="1" applyAlignment="1">
      <alignment horizontal="center" vertical="center" wrapText="1"/>
    </xf>
    <xf numFmtId="0" fontId="2" fillId="0" borderId="357" xfId="33" applyFont="1" applyFill="1" applyBorder="1" applyAlignment="1" applyProtection="1">
      <alignment horizontal="center" vertical="center" wrapText="1"/>
      <protection/>
    </xf>
    <xf numFmtId="0" fontId="101" fillId="0" borderId="203" xfId="0" applyFont="1" applyBorder="1" applyAlignment="1">
      <alignment horizontal="center" vertical="center" wrapText="1"/>
    </xf>
    <xf numFmtId="0" fontId="101" fillId="0" borderId="63" xfId="0" applyFont="1" applyBorder="1" applyAlignment="1">
      <alignment horizontal="center" vertical="center" wrapText="1"/>
    </xf>
    <xf numFmtId="0" fontId="101" fillId="0" borderId="265" xfId="0" applyFont="1" applyBorder="1" applyAlignment="1">
      <alignment horizontal="center" vertical="center" wrapText="1"/>
    </xf>
    <xf numFmtId="0" fontId="101" fillId="0" borderId="164" xfId="0" applyFont="1" applyBorder="1" applyAlignment="1">
      <alignment horizontal="center" vertical="center" wrapText="1"/>
    </xf>
    <xf numFmtId="0" fontId="101" fillId="0" borderId="200" xfId="0" applyFont="1" applyBorder="1" applyAlignment="1">
      <alignment horizontal="center" vertical="center" wrapText="1"/>
    </xf>
    <xf numFmtId="0" fontId="13" fillId="0" borderId="195" xfId="33" applyFont="1" applyFill="1" applyBorder="1" applyAlignment="1" applyProtection="1">
      <alignment horizontal="center" vertical="center" wrapText="1"/>
      <protection/>
    </xf>
    <xf numFmtId="0" fontId="102" fillId="0" borderId="196" xfId="0" applyFont="1" applyBorder="1" applyAlignment="1">
      <alignment horizontal="center" vertical="center" wrapText="1"/>
    </xf>
    <xf numFmtId="0" fontId="67" fillId="0" borderId="80" xfId="0" applyNumberFormat="1" applyFont="1" applyFill="1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49" fontId="27" fillId="0" borderId="351" xfId="0" applyNumberFormat="1" applyFont="1" applyFill="1" applyBorder="1" applyAlignment="1">
      <alignment horizontal="left" vertical="center" wrapText="1"/>
    </xf>
    <xf numFmtId="0" fontId="0" fillId="0" borderId="352" xfId="0" applyBorder="1" applyAlignment="1">
      <alignment horizontal="left" vertical="center" wrapText="1"/>
    </xf>
    <xf numFmtId="0" fontId="0" fillId="0" borderId="382" xfId="0" applyBorder="1" applyAlignment="1">
      <alignment horizontal="left" vertical="center" wrapText="1"/>
    </xf>
    <xf numFmtId="49" fontId="39" fillId="0" borderId="93" xfId="0" applyNumberFormat="1" applyFont="1" applyFill="1" applyBorder="1" applyAlignment="1">
      <alignment horizontal="left" vertical="center" wrapText="1"/>
    </xf>
    <xf numFmtId="0" fontId="0" fillId="0" borderId="383" xfId="0" applyBorder="1" applyAlignment="1">
      <alignment horizontal="left" vertical="center" wrapText="1"/>
    </xf>
    <xf numFmtId="0" fontId="0" fillId="0" borderId="384" xfId="0" applyBorder="1" applyAlignment="1">
      <alignment horizontal="left" vertical="center" wrapText="1"/>
    </xf>
    <xf numFmtId="0" fontId="39" fillId="0" borderId="151" xfId="0" applyFont="1" applyFill="1" applyBorder="1" applyAlignment="1">
      <alignment horizontal="left" vertical="center" wrapText="1"/>
    </xf>
    <xf numFmtId="0" fontId="39" fillId="0" borderId="81" xfId="0" applyFont="1" applyFill="1" applyBorder="1" applyAlignment="1">
      <alignment horizontal="left" vertical="center" wrapText="1"/>
    </xf>
    <xf numFmtId="0" fontId="39" fillId="0" borderId="91" xfId="0" applyFont="1" applyFill="1" applyBorder="1" applyAlignment="1">
      <alignment horizontal="left" vertical="center" wrapText="1"/>
    </xf>
    <xf numFmtId="0" fontId="67" fillId="0" borderId="80" xfId="0" applyFont="1" applyFill="1" applyBorder="1" applyAlignment="1">
      <alignment/>
    </xf>
    <xf numFmtId="0" fontId="0" fillId="0" borderId="81" xfId="0" applyBorder="1" applyAlignment="1">
      <alignment/>
    </xf>
    <xf numFmtId="0" fontId="0" fillId="0" borderId="91" xfId="0" applyBorder="1" applyAlignment="1">
      <alignment/>
    </xf>
    <xf numFmtId="49" fontId="42" fillId="0" borderId="152" xfId="33" applyNumberFormat="1" applyFont="1" applyFill="1" applyBorder="1" applyAlignment="1">
      <alignment horizontal="left" vertical="center" wrapText="1"/>
      <protection/>
    </xf>
    <xf numFmtId="0" fontId="0" fillId="0" borderId="123" xfId="0" applyBorder="1" applyAlignment="1">
      <alignment horizontal="left" vertical="center" wrapText="1"/>
    </xf>
    <xf numFmtId="0" fontId="0" fillId="0" borderId="153" xfId="0" applyBorder="1" applyAlignment="1">
      <alignment horizontal="left" vertical="center" wrapText="1"/>
    </xf>
    <xf numFmtId="49" fontId="39" fillId="0" borderId="152" xfId="33" applyNumberFormat="1" applyFont="1" applyFill="1" applyBorder="1" applyAlignment="1">
      <alignment horizontal="left" vertical="center" wrapText="1"/>
      <protection/>
    </xf>
    <xf numFmtId="49" fontId="39" fillId="0" borderId="152" xfId="0" applyNumberFormat="1" applyFont="1" applyFill="1" applyBorder="1" applyAlignment="1">
      <alignment horizontal="left" vertical="center" wrapText="1"/>
    </xf>
    <xf numFmtId="0" fontId="45" fillId="0" borderId="80" xfId="33" applyFont="1" applyFill="1" applyBorder="1" applyAlignment="1" applyProtection="1">
      <alignment horizontal="right" vertical="center"/>
      <protection/>
    </xf>
    <xf numFmtId="0" fontId="45" fillId="0" borderId="81" xfId="33" applyFont="1" applyFill="1" applyBorder="1" applyAlignment="1" applyProtection="1">
      <alignment horizontal="right" vertical="center"/>
      <protection/>
    </xf>
    <xf numFmtId="0" fontId="45" fillId="0" borderId="91" xfId="33" applyFont="1" applyFill="1" applyBorder="1" applyAlignment="1" applyProtection="1">
      <alignment horizontal="right" vertical="center"/>
      <protection/>
    </xf>
    <xf numFmtId="0" fontId="35" fillId="0" borderId="80" xfId="33" applyFont="1" applyFill="1" applyBorder="1" applyAlignment="1" applyProtection="1">
      <alignment horizontal="center" vertical="center" wrapText="1"/>
      <protection/>
    </xf>
    <xf numFmtId="0" fontId="35" fillId="0" borderId="81" xfId="33" applyFont="1" applyFill="1" applyBorder="1" applyAlignment="1" applyProtection="1">
      <alignment horizontal="center" vertical="center" wrapText="1"/>
      <protection/>
    </xf>
    <xf numFmtId="0" fontId="35" fillId="0" borderId="91" xfId="33" applyFont="1" applyFill="1" applyBorder="1" applyAlignment="1" applyProtection="1">
      <alignment horizontal="center" vertical="center" wrapText="1"/>
      <protection/>
    </xf>
    <xf numFmtId="0" fontId="35" fillId="0" borderId="27" xfId="0" applyFont="1" applyFill="1" applyBorder="1" applyAlignment="1">
      <alignment horizontal="left" vertical="center" wrapText="1"/>
    </xf>
    <xf numFmtId="0" fontId="35" fillId="0" borderId="11" xfId="0" applyFont="1" applyFill="1" applyBorder="1" applyAlignment="1">
      <alignment horizontal="left" vertical="center" wrapText="1"/>
    </xf>
    <xf numFmtId="0" fontId="0" fillId="0" borderId="86" xfId="0" applyBorder="1" applyAlignment="1">
      <alignment vertical="center" wrapText="1"/>
    </xf>
    <xf numFmtId="0" fontId="35" fillId="0" borderId="97" xfId="33" applyFont="1" applyFill="1" applyBorder="1" applyAlignment="1">
      <alignment horizontal="center" vertical="center"/>
      <protection/>
    </xf>
    <xf numFmtId="0" fontId="35" fillId="0" borderId="11" xfId="33" applyFont="1" applyFill="1" applyBorder="1" applyAlignment="1">
      <alignment horizontal="center" vertical="center"/>
      <protection/>
    </xf>
    <xf numFmtId="0" fontId="35" fillId="0" borderId="257" xfId="33" applyFont="1" applyFill="1" applyBorder="1" applyAlignment="1">
      <alignment horizontal="center" vertical="center"/>
      <protection/>
    </xf>
    <xf numFmtId="0" fontId="35" fillId="0" borderId="385" xfId="33" applyFont="1" applyFill="1" applyBorder="1" applyAlignment="1">
      <alignment horizontal="center" vertical="center"/>
      <protection/>
    </xf>
    <xf numFmtId="0" fontId="35" fillId="0" borderId="290" xfId="33" applyFont="1" applyFill="1" applyBorder="1" applyAlignment="1">
      <alignment horizontal="center" vertical="center"/>
      <protection/>
    </xf>
    <xf numFmtId="0" fontId="35" fillId="0" borderId="386" xfId="33" applyFont="1" applyFill="1" applyBorder="1" applyAlignment="1">
      <alignment horizontal="center" vertical="center"/>
      <protection/>
    </xf>
    <xf numFmtId="49" fontId="7" fillId="0" borderId="0" xfId="33" applyNumberFormat="1" applyFont="1" applyFill="1" applyBorder="1" applyAlignment="1">
      <alignment horizontal="left" vertical="center" wrapText="1"/>
      <protection/>
    </xf>
    <xf numFmtId="0" fontId="45" fillId="0" borderId="387" xfId="0" applyFont="1" applyFill="1" applyBorder="1" applyAlignment="1" applyProtection="1">
      <alignment horizontal="right" vertical="center"/>
      <protection/>
    </xf>
    <xf numFmtId="0" fontId="45" fillId="0" borderId="388" xfId="0" applyFont="1" applyFill="1" applyBorder="1" applyAlignment="1" applyProtection="1">
      <alignment horizontal="right" vertical="center"/>
      <protection/>
    </xf>
    <xf numFmtId="0" fontId="45" fillId="0" borderId="389" xfId="0" applyFont="1" applyFill="1" applyBorder="1" applyAlignment="1" applyProtection="1">
      <alignment horizontal="right" vertical="center"/>
      <protection/>
    </xf>
    <xf numFmtId="0" fontId="4" fillId="0" borderId="80" xfId="0" applyFont="1" applyFill="1" applyBorder="1" applyAlignment="1">
      <alignment horizontal="right" vertical="center" wrapText="1" shrinkToFit="1"/>
    </xf>
    <xf numFmtId="0" fontId="62" fillId="0" borderId="81" xfId="0" applyFont="1" applyFill="1" applyBorder="1" applyAlignment="1">
      <alignment horizontal="right" vertical="center"/>
    </xf>
    <xf numFmtId="0" fontId="62" fillId="0" borderId="91" xfId="0" applyFont="1" applyFill="1" applyBorder="1" applyAlignment="1">
      <alignment horizontal="right" vertical="center"/>
    </xf>
    <xf numFmtId="0" fontId="67" fillId="0" borderId="80" xfId="33" applyFont="1" applyFill="1" applyBorder="1" applyAlignment="1">
      <alignment horizontal="right" vertical="center" shrinkToFit="1"/>
      <protection/>
    </xf>
    <xf numFmtId="0" fontId="67" fillId="0" borderId="81" xfId="33" applyFont="1" applyFill="1" applyBorder="1" applyAlignment="1">
      <alignment horizontal="right" vertical="center" shrinkToFit="1"/>
      <protection/>
    </xf>
    <xf numFmtId="0" fontId="67" fillId="0" borderId="91" xfId="33" applyFont="1" applyFill="1" applyBorder="1" applyAlignment="1">
      <alignment horizontal="right" vertical="center" shrinkToFit="1"/>
      <protection/>
    </xf>
    <xf numFmtId="0" fontId="71" fillId="0" borderId="390" xfId="33" applyNumberFormat="1" applyFont="1" applyFill="1" applyBorder="1" applyAlignment="1">
      <alignment horizontal="center" vertical="center"/>
      <protection/>
    </xf>
    <xf numFmtId="0" fontId="71" fillId="0" borderId="203" xfId="33" applyNumberFormat="1" applyFont="1" applyFill="1" applyBorder="1" applyAlignment="1">
      <alignment horizontal="center" vertical="center"/>
      <protection/>
    </xf>
    <xf numFmtId="0" fontId="71" fillId="0" borderId="391" xfId="33" applyNumberFormat="1" applyFont="1" applyFill="1" applyBorder="1" applyAlignment="1">
      <alignment horizontal="center" vertical="center"/>
      <protection/>
    </xf>
    <xf numFmtId="0" fontId="71" fillId="0" borderId="144" xfId="33" applyNumberFormat="1" applyFont="1" applyFill="1" applyBorder="1" applyAlignment="1">
      <alignment horizontal="center" vertical="center"/>
      <protection/>
    </xf>
    <xf numFmtId="0" fontId="71" fillId="0" borderId="0" xfId="33" applyNumberFormat="1" applyFont="1" applyFill="1" applyBorder="1" applyAlignment="1">
      <alignment horizontal="center" vertical="center"/>
      <protection/>
    </xf>
    <xf numFmtId="0" fontId="71" fillId="0" borderId="34" xfId="33" applyNumberFormat="1" applyFont="1" applyFill="1" applyBorder="1" applyAlignment="1">
      <alignment horizontal="center" vertical="center"/>
      <protection/>
    </xf>
    <xf numFmtId="0" fontId="71" fillId="0" borderId="98" xfId="33" applyNumberFormat="1" applyFont="1" applyFill="1" applyBorder="1" applyAlignment="1">
      <alignment horizontal="center" vertical="center"/>
      <protection/>
    </xf>
    <xf numFmtId="0" fontId="71" fillId="0" borderId="79" xfId="33" applyNumberFormat="1" applyFont="1" applyFill="1" applyBorder="1" applyAlignment="1">
      <alignment horizontal="center" vertical="center"/>
      <protection/>
    </xf>
    <xf numFmtId="0" fontId="71" fillId="0" borderId="74" xfId="33" applyNumberFormat="1" applyFont="1" applyFill="1" applyBorder="1" applyAlignment="1">
      <alignment horizontal="center" vertical="center"/>
      <protection/>
    </xf>
    <xf numFmtId="49" fontId="7" fillId="0" borderId="0" xfId="33" applyNumberFormat="1" applyFont="1" applyFill="1" applyBorder="1" applyAlignment="1">
      <alignment horizontal="left" vertical="center"/>
      <protection/>
    </xf>
    <xf numFmtId="0" fontId="35" fillId="0" borderId="392" xfId="33" applyFont="1" applyFill="1" applyBorder="1" applyAlignment="1">
      <alignment horizontal="center" vertical="center"/>
      <protection/>
    </xf>
    <xf numFmtId="0" fontId="35" fillId="0" borderId="393" xfId="33" applyFont="1" applyFill="1" applyBorder="1" applyAlignment="1">
      <alignment horizontal="center" vertical="center"/>
      <protection/>
    </xf>
    <xf numFmtId="0" fontId="35" fillId="0" borderId="394" xfId="33" applyFont="1" applyFill="1" applyBorder="1" applyAlignment="1">
      <alignment horizontal="center" vertical="center"/>
      <protection/>
    </xf>
    <xf numFmtId="0" fontId="35" fillId="0" borderId="395" xfId="0" applyFont="1" applyFill="1" applyBorder="1" applyAlignment="1">
      <alignment horizontal="left" vertical="center" wrapText="1"/>
    </xf>
    <xf numFmtId="0" fontId="35" fillId="0" borderId="396" xfId="0" applyFont="1" applyFill="1" applyBorder="1" applyAlignment="1">
      <alignment horizontal="left" vertical="center" wrapText="1"/>
    </xf>
    <xf numFmtId="49" fontId="39" fillId="0" borderId="397" xfId="0" applyNumberFormat="1" applyFont="1" applyFill="1" applyBorder="1" applyAlignment="1">
      <alignment horizontal="left" vertical="center" wrapText="1"/>
    </xf>
    <xf numFmtId="49" fontId="39" fillId="0" borderId="398" xfId="0" applyNumberFormat="1" applyFont="1" applyFill="1" applyBorder="1" applyAlignment="1">
      <alignment horizontal="left" vertical="center" wrapText="1"/>
    </xf>
    <xf numFmtId="49" fontId="39" fillId="0" borderId="399" xfId="0" applyNumberFormat="1" applyFont="1" applyFill="1" applyBorder="1" applyAlignment="1">
      <alignment horizontal="left" vertical="center" wrapText="1"/>
    </xf>
    <xf numFmtId="0" fontId="102" fillId="0" borderId="400" xfId="0" applyFont="1" applyBorder="1" applyAlignment="1">
      <alignment horizontal="center" vertical="center" wrapText="1"/>
    </xf>
    <xf numFmtId="0" fontId="42" fillId="0" borderId="108" xfId="33" applyFont="1" applyFill="1" applyBorder="1" applyAlignment="1" applyProtection="1">
      <alignment horizontal="center" vertical="center" wrapText="1"/>
      <protection/>
    </xf>
    <xf numFmtId="0" fontId="0" fillId="0" borderId="203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0" fillId="0" borderId="198" xfId="0" applyBorder="1" applyAlignment="1">
      <alignment horizontal="center" vertical="center" wrapText="1"/>
    </xf>
    <xf numFmtId="0" fontId="0" fillId="0" borderId="164" xfId="0" applyBorder="1" applyAlignment="1">
      <alignment horizontal="center" vertical="center" wrapText="1"/>
    </xf>
    <xf numFmtId="0" fontId="0" fillId="0" borderId="200" xfId="0" applyBorder="1" applyAlignment="1">
      <alignment horizontal="center" vertical="center" wrapText="1"/>
    </xf>
    <xf numFmtId="0" fontId="35" fillId="0" borderId="321" xfId="0" applyFont="1" applyFill="1" applyBorder="1" applyAlignment="1">
      <alignment horizontal="left" vertical="center" wrapText="1"/>
    </xf>
    <xf numFmtId="0" fontId="35" fillId="0" borderId="401" xfId="0" applyFont="1" applyFill="1" applyBorder="1" applyAlignment="1">
      <alignment horizontal="left" vertical="center" wrapText="1"/>
    </xf>
    <xf numFmtId="0" fontId="0" fillId="0" borderId="402" xfId="0" applyBorder="1" applyAlignment="1">
      <alignment vertical="center" wrapText="1"/>
    </xf>
    <xf numFmtId="0" fontId="0" fillId="0" borderId="11" xfId="0" applyFill="1" applyBorder="1" applyAlignment="1">
      <alignment horizontal="left" vertical="center" wrapText="1"/>
    </xf>
    <xf numFmtId="0" fontId="35" fillId="0" borderId="403" xfId="0" applyFont="1" applyFill="1" applyBorder="1" applyAlignment="1">
      <alignment horizontal="left" vertical="center" wrapText="1"/>
    </xf>
    <xf numFmtId="0" fontId="35" fillId="0" borderId="383" xfId="0" applyFont="1" applyFill="1" applyBorder="1" applyAlignment="1">
      <alignment horizontal="left" vertical="center" wrapText="1"/>
    </xf>
    <xf numFmtId="0" fontId="0" fillId="0" borderId="404" xfId="0" applyBorder="1" applyAlignment="1">
      <alignment vertical="center" wrapText="1"/>
    </xf>
    <xf numFmtId="0" fontId="35" fillId="0" borderId="405" xfId="0" applyFont="1" applyFill="1" applyBorder="1" applyAlignment="1">
      <alignment horizontal="left" vertical="center" wrapText="1"/>
    </xf>
    <xf numFmtId="0" fontId="35" fillId="0" borderId="196" xfId="0" applyFont="1" applyFill="1" applyBorder="1" applyAlignment="1">
      <alignment horizontal="left" vertical="center" wrapText="1"/>
    </xf>
    <xf numFmtId="0" fontId="0" fillId="0" borderId="400" xfId="0" applyBorder="1" applyAlignment="1">
      <alignment vertical="center" wrapText="1"/>
    </xf>
    <xf numFmtId="0" fontId="35" fillId="0" borderId="225" xfId="0" applyFont="1" applyFill="1" applyBorder="1" applyAlignment="1">
      <alignment horizontal="left" vertical="center" wrapText="1"/>
    </xf>
    <xf numFmtId="0" fontId="35" fillId="0" borderId="226" xfId="0" applyFont="1" applyFill="1" applyBorder="1" applyAlignment="1">
      <alignment horizontal="left" vertical="center" wrapText="1"/>
    </xf>
    <xf numFmtId="49" fontId="39" fillId="0" borderId="406" xfId="0" applyNumberFormat="1" applyFont="1" applyFill="1" applyBorder="1" applyAlignment="1">
      <alignment horizontal="left" vertical="center" wrapText="1"/>
    </xf>
    <xf numFmtId="49" fontId="39" fillId="0" borderId="407" xfId="0" applyNumberFormat="1" applyFont="1" applyFill="1" applyBorder="1" applyAlignment="1">
      <alignment horizontal="left" vertical="center" wrapText="1"/>
    </xf>
    <xf numFmtId="49" fontId="39" fillId="0" borderId="408" xfId="0" applyNumberFormat="1" applyFont="1" applyFill="1" applyBorder="1" applyAlignment="1">
      <alignment horizontal="left" vertical="center" wrapText="1"/>
    </xf>
    <xf numFmtId="0" fontId="4" fillId="0" borderId="0" xfId="33" applyFont="1" applyFill="1" applyBorder="1" applyAlignment="1" applyProtection="1">
      <alignment horizontal="left" vertical="center" wrapText="1"/>
      <protection/>
    </xf>
    <xf numFmtId="49" fontId="81" fillId="0" borderId="0" xfId="33" applyNumberFormat="1" applyFont="1" applyFill="1" applyBorder="1" applyAlignment="1">
      <alignment horizontal="right" wrapText="1"/>
      <protection/>
    </xf>
    <xf numFmtId="0" fontId="39" fillId="0" borderId="409" xfId="0" applyFont="1" applyFill="1" applyBorder="1" applyAlignment="1">
      <alignment horizontal="left" vertical="center" wrapText="1" shrinkToFit="1"/>
    </xf>
    <xf numFmtId="0" fontId="39" fillId="0" borderId="410" xfId="0" applyFont="1" applyFill="1" applyBorder="1" applyAlignment="1">
      <alignment horizontal="left" vertical="center" wrapText="1" shrinkToFit="1"/>
    </xf>
    <xf numFmtId="0" fontId="39" fillId="0" borderId="241" xfId="0" applyFont="1" applyFill="1" applyBorder="1" applyAlignment="1">
      <alignment horizontal="left" vertical="center" wrapText="1" shrinkToFit="1"/>
    </xf>
    <xf numFmtId="49" fontId="39" fillId="0" borderId="411" xfId="0" applyNumberFormat="1" applyFont="1" applyFill="1" applyBorder="1" applyAlignment="1">
      <alignment horizontal="left" vertical="center" wrapText="1"/>
    </xf>
    <xf numFmtId="0" fontId="0" fillId="0" borderId="330" xfId="0" applyBorder="1" applyAlignment="1">
      <alignment horizontal="left" vertical="center" wrapText="1"/>
    </xf>
    <xf numFmtId="0" fontId="0" fillId="0" borderId="228" xfId="0" applyBorder="1" applyAlignment="1">
      <alignment horizontal="left" vertical="center" wrapText="1"/>
    </xf>
    <xf numFmtId="0" fontId="35" fillId="0" borderId="227" xfId="0" applyFont="1" applyFill="1" applyBorder="1" applyAlignment="1">
      <alignment horizontal="left" vertical="center" wrapText="1"/>
    </xf>
    <xf numFmtId="0" fontId="35" fillId="0" borderId="290" xfId="0" applyFont="1" applyFill="1" applyBorder="1" applyAlignment="1">
      <alignment horizontal="left" vertical="center" wrapText="1"/>
    </xf>
    <xf numFmtId="0" fontId="0" fillId="0" borderId="229" xfId="0" applyBorder="1" applyAlignment="1">
      <alignment vertical="center" wrapText="1"/>
    </xf>
    <xf numFmtId="0" fontId="4" fillId="0" borderId="151" xfId="33" applyFont="1" applyFill="1" applyBorder="1" applyAlignment="1">
      <alignment horizontal="left" vertical="center" wrapText="1"/>
      <protection/>
    </xf>
    <xf numFmtId="0" fontId="4" fillId="0" borderId="81" xfId="33" applyFont="1" applyFill="1" applyBorder="1" applyAlignment="1">
      <alignment horizontal="left" vertical="center" wrapText="1"/>
      <protection/>
    </xf>
    <xf numFmtId="0" fontId="4" fillId="0" borderId="91" xfId="33" applyFont="1" applyFill="1" applyBorder="1" applyAlignment="1">
      <alignment horizontal="left" vertical="center" wrapText="1"/>
      <protection/>
    </xf>
    <xf numFmtId="0" fontId="0" fillId="0" borderId="11" xfId="0" applyBorder="1" applyAlignment="1">
      <alignment vertical="center" wrapText="1"/>
    </xf>
    <xf numFmtId="0" fontId="0" fillId="0" borderId="401" xfId="0" applyFill="1" applyBorder="1" applyAlignment="1">
      <alignment horizontal="left" vertical="center" wrapText="1"/>
    </xf>
    <xf numFmtId="0" fontId="35" fillId="0" borderId="38" xfId="0" applyFont="1" applyFill="1" applyBorder="1" applyAlignment="1">
      <alignment horizontal="left" vertical="center" wrapText="1"/>
    </xf>
    <xf numFmtId="0" fontId="37" fillId="0" borderId="80" xfId="33" applyFont="1" applyFill="1" applyBorder="1" applyAlignment="1">
      <alignment horizontal="center" vertical="center" wrapText="1" shrinkToFit="1"/>
      <protection/>
    </xf>
    <xf numFmtId="0" fontId="37" fillId="0" borderId="81" xfId="33" applyFont="1" applyFill="1" applyBorder="1" applyAlignment="1">
      <alignment horizontal="center" vertical="center" wrapText="1" shrinkToFit="1"/>
      <protection/>
    </xf>
    <xf numFmtId="0" fontId="37" fillId="0" borderId="91" xfId="33" applyFont="1" applyFill="1" applyBorder="1" applyAlignment="1">
      <alignment horizontal="center" vertical="center" wrapText="1" shrinkToFit="1"/>
      <protection/>
    </xf>
    <xf numFmtId="0" fontId="37" fillId="0" borderId="80" xfId="33" applyFont="1" applyFill="1" applyBorder="1" applyAlignment="1" applyProtection="1">
      <alignment horizontal="center" vertical="center" wrapText="1"/>
      <protection/>
    </xf>
    <xf numFmtId="0" fontId="37" fillId="0" borderId="81" xfId="33" applyFont="1" applyFill="1" applyBorder="1" applyAlignment="1" applyProtection="1">
      <alignment horizontal="center" vertical="center" wrapText="1"/>
      <protection/>
    </xf>
    <xf numFmtId="0" fontId="37" fillId="0" borderId="91" xfId="33" applyFont="1" applyFill="1" applyBorder="1" applyAlignment="1" applyProtection="1">
      <alignment horizontal="center" vertical="center" wrapText="1"/>
      <protection/>
    </xf>
    <xf numFmtId="0" fontId="67" fillId="0" borderId="29" xfId="0" applyFont="1" applyFill="1" applyBorder="1" applyAlignment="1">
      <alignment horizontal="left" vertical="center" wrapText="1"/>
    </xf>
    <xf numFmtId="49" fontId="39" fillId="0" borderId="97" xfId="0" applyNumberFormat="1" applyFont="1" applyFill="1" applyBorder="1" applyAlignment="1">
      <alignment horizontal="left" vertical="center" wrapText="1"/>
    </xf>
    <xf numFmtId="49" fontId="39" fillId="0" borderId="11" xfId="0" applyNumberFormat="1" applyFont="1" applyFill="1" applyBorder="1" applyAlignment="1">
      <alignment horizontal="left" vertical="center" wrapText="1"/>
    </xf>
    <xf numFmtId="49" fontId="39" fillId="0" borderId="86" xfId="0" applyNumberFormat="1" applyFont="1" applyFill="1" applyBorder="1" applyAlignment="1">
      <alignment horizontal="left" vertical="center" wrapText="1"/>
    </xf>
    <xf numFmtId="0" fontId="35" fillId="0" borderId="412" xfId="0" applyFont="1" applyFill="1" applyBorder="1" applyAlignment="1">
      <alignment horizontal="left" vertical="center" wrapText="1"/>
    </xf>
    <xf numFmtId="0" fontId="35" fillId="0" borderId="29" xfId="0" applyFont="1" applyFill="1" applyBorder="1" applyAlignment="1">
      <alignment horizontal="left" vertical="center" wrapText="1"/>
    </xf>
    <xf numFmtId="0" fontId="45" fillId="0" borderId="80" xfId="33" applyFont="1" applyFill="1" applyBorder="1" applyAlignment="1">
      <alignment horizontal="right" vertical="center" wrapText="1" shrinkToFit="1"/>
      <protection/>
    </xf>
    <xf numFmtId="0" fontId="45" fillId="0" borderId="81" xfId="33" applyFont="1" applyFill="1" applyBorder="1" applyAlignment="1">
      <alignment horizontal="right" vertical="center" wrapText="1" shrinkToFit="1"/>
      <protection/>
    </xf>
    <xf numFmtId="0" fontId="45" fillId="0" borderId="91" xfId="33" applyFont="1" applyFill="1" applyBorder="1" applyAlignment="1">
      <alignment horizontal="right" vertical="center" wrapText="1" shrinkToFit="1"/>
      <protection/>
    </xf>
    <xf numFmtId="0" fontId="37" fillId="0" borderId="108" xfId="33" applyFont="1" applyFill="1" applyBorder="1" applyAlignment="1" applyProtection="1">
      <alignment horizontal="center" vertical="center" wrapText="1"/>
      <protection/>
    </xf>
    <xf numFmtId="0" fontId="4" fillId="0" borderId="80" xfId="33" applyFont="1" applyFill="1" applyBorder="1" applyAlignment="1">
      <alignment horizontal="right" vertical="center" wrapText="1" shrinkToFit="1"/>
      <protection/>
    </xf>
    <xf numFmtId="0" fontId="27" fillId="0" borderId="81" xfId="33" applyFont="1" applyFill="1" applyBorder="1" applyAlignment="1">
      <alignment horizontal="right" vertical="center" wrapText="1" shrinkToFit="1"/>
      <protection/>
    </xf>
    <xf numFmtId="0" fontId="27" fillId="0" borderId="91" xfId="33" applyFont="1" applyFill="1" applyBorder="1" applyAlignment="1">
      <alignment horizontal="right" vertical="center" wrapText="1" shrinkToFit="1"/>
      <protection/>
    </xf>
    <xf numFmtId="0" fontId="4" fillId="0" borderId="287" xfId="33" applyFont="1" applyFill="1" applyBorder="1" applyAlignment="1">
      <alignment horizontal="left" vertical="center" wrapText="1"/>
      <protection/>
    </xf>
    <xf numFmtId="0" fontId="4" fillId="0" borderId="164" xfId="33" applyFont="1" applyFill="1" applyBorder="1" applyAlignment="1">
      <alignment horizontal="left" vertical="center" wrapText="1"/>
      <protection/>
    </xf>
    <xf numFmtId="0" fontId="4" fillId="0" borderId="200" xfId="33" applyFont="1" applyFill="1" applyBorder="1" applyAlignment="1">
      <alignment horizontal="left" vertical="center" wrapText="1"/>
      <protection/>
    </xf>
    <xf numFmtId="0" fontId="37" fillId="0" borderId="255" xfId="33" applyFont="1" applyFill="1" applyBorder="1" applyAlignment="1" applyProtection="1">
      <alignment horizontal="center" vertical="center" wrapText="1"/>
      <protection/>
    </xf>
    <xf numFmtId="0" fontId="0" fillId="0" borderId="199" xfId="0" applyBorder="1" applyAlignment="1">
      <alignment horizontal="center" vertical="center" wrapText="1"/>
    </xf>
    <xf numFmtId="0" fontId="35" fillId="0" borderId="208" xfId="0" applyFont="1" applyFill="1" applyBorder="1" applyAlignment="1">
      <alignment horizontal="left" vertical="center" wrapText="1"/>
    </xf>
    <xf numFmtId="0" fontId="35" fillId="0" borderId="215" xfId="33" applyFont="1" applyFill="1" applyBorder="1" applyAlignment="1">
      <alignment horizontal="left" vertical="center" wrapText="1"/>
      <protection/>
    </xf>
    <xf numFmtId="0" fontId="35" fillId="0" borderId="275" xfId="33" applyFont="1" applyFill="1" applyBorder="1" applyAlignment="1">
      <alignment horizontal="left" vertical="center" wrapText="1"/>
      <protection/>
    </xf>
    <xf numFmtId="0" fontId="35" fillId="0" borderId="413" xfId="33" applyFont="1" applyFill="1" applyBorder="1" applyAlignment="1">
      <alignment horizontal="left" vertical="center" wrapText="1"/>
      <protection/>
    </xf>
    <xf numFmtId="49" fontId="39" fillId="0" borderId="414" xfId="33" applyNumberFormat="1" applyFont="1" applyFill="1" applyBorder="1" applyAlignment="1">
      <alignment horizontal="left" vertical="center" wrapText="1"/>
      <protection/>
    </xf>
    <xf numFmtId="49" fontId="39" fillId="0" borderId="275" xfId="33" applyNumberFormat="1" applyFont="1" applyFill="1" applyBorder="1" applyAlignment="1">
      <alignment horizontal="left" vertical="center" wrapText="1"/>
      <protection/>
    </xf>
    <xf numFmtId="0" fontId="35" fillId="0" borderId="29" xfId="0" applyFont="1" applyFill="1" applyBorder="1" applyAlignment="1">
      <alignment vertical="center" wrapText="1"/>
    </xf>
    <xf numFmtId="49" fontId="39" fillId="0" borderId="415" xfId="0" applyNumberFormat="1" applyFont="1" applyFill="1" applyBorder="1" applyAlignment="1">
      <alignment horizontal="left" vertical="center" wrapText="1"/>
    </xf>
    <xf numFmtId="49" fontId="39" fillId="0" borderId="43" xfId="0" applyNumberFormat="1" applyFont="1" applyFill="1" applyBorder="1" applyAlignment="1">
      <alignment horizontal="left" vertical="center" wrapText="1"/>
    </xf>
    <xf numFmtId="49" fontId="39" fillId="0" borderId="56" xfId="0" applyNumberFormat="1" applyFont="1" applyFill="1" applyBorder="1" applyAlignment="1">
      <alignment horizontal="left" vertical="center" wrapText="1"/>
    </xf>
    <xf numFmtId="0" fontId="33" fillId="0" borderId="33" xfId="33" applyNumberFormat="1" applyFont="1" applyFill="1" applyBorder="1" applyAlignment="1">
      <alignment horizontal="center" vertical="center" wrapText="1"/>
      <protection/>
    </xf>
    <xf numFmtId="0" fontId="33" fillId="0" borderId="383" xfId="33" applyNumberFormat="1" applyFont="1" applyFill="1" applyBorder="1" applyAlignment="1">
      <alignment horizontal="center" vertical="center" wrapText="1"/>
      <protection/>
    </xf>
    <xf numFmtId="0" fontId="33" fillId="0" borderId="384" xfId="33" applyNumberFormat="1" applyFont="1" applyFill="1" applyBorder="1" applyAlignment="1">
      <alignment horizontal="center" vertical="center" wrapText="1"/>
      <protection/>
    </xf>
    <xf numFmtId="0" fontId="35" fillId="0" borderId="80" xfId="33" applyFont="1" applyFill="1" applyBorder="1" applyAlignment="1">
      <alignment horizontal="center" vertical="center"/>
      <protection/>
    </xf>
    <xf numFmtId="0" fontId="35" fillId="0" borderId="81" xfId="33" applyFont="1" applyFill="1" applyBorder="1" applyAlignment="1">
      <alignment horizontal="center" vertical="center"/>
      <protection/>
    </xf>
    <xf numFmtId="0" fontId="35" fillId="0" borderId="91" xfId="33" applyFont="1" applyFill="1" applyBorder="1" applyAlignment="1">
      <alignment horizontal="center" vertical="center"/>
      <protection/>
    </xf>
    <xf numFmtId="0" fontId="35" fillId="0" borderId="227" xfId="33" applyFont="1" applyFill="1" applyBorder="1" applyAlignment="1">
      <alignment vertical="center" wrapText="1"/>
      <protection/>
    </xf>
    <xf numFmtId="0" fontId="35" fillId="0" borderId="290" xfId="33" applyFont="1" applyFill="1" applyBorder="1" applyAlignment="1">
      <alignment vertical="center" wrapText="1"/>
      <protection/>
    </xf>
    <xf numFmtId="0" fontId="35" fillId="0" borderId="386" xfId="33" applyFont="1" applyFill="1" applyBorder="1" applyAlignment="1">
      <alignment vertical="center" wrapText="1"/>
      <protection/>
    </xf>
    <xf numFmtId="49" fontId="39" fillId="0" borderId="385" xfId="33" applyNumberFormat="1" applyFont="1" applyFill="1" applyBorder="1" applyAlignment="1">
      <alignment horizontal="left" vertical="center" wrapText="1"/>
      <protection/>
    </xf>
    <xf numFmtId="49" fontId="39" fillId="0" borderId="290" xfId="33" applyNumberFormat="1" applyFont="1" applyFill="1" applyBorder="1" applyAlignment="1">
      <alignment horizontal="left" vertical="center" wrapText="1"/>
      <protection/>
    </xf>
    <xf numFmtId="0" fontId="33" fillId="0" borderId="403" xfId="33" applyFont="1" applyFill="1" applyBorder="1" applyAlignment="1">
      <alignment horizontal="center" vertical="center" wrapText="1"/>
      <protection/>
    </xf>
    <xf numFmtId="0" fontId="33" fillId="0" borderId="383" xfId="33" applyFont="1" applyFill="1" applyBorder="1" applyAlignment="1">
      <alignment horizontal="center" vertical="center" wrapText="1"/>
      <protection/>
    </xf>
    <xf numFmtId="0" fontId="33" fillId="0" borderId="384" xfId="33" applyFont="1" applyFill="1" applyBorder="1" applyAlignment="1">
      <alignment horizontal="center" vertical="center" wrapText="1"/>
      <protection/>
    </xf>
    <xf numFmtId="0" fontId="35" fillId="0" borderId="121" xfId="33" applyFont="1" applyFill="1" applyBorder="1" applyAlignment="1">
      <alignment horizontal="left" vertical="center" wrapText="1"/>
      <protection/>
    </xf>
    <xf numFmtId="0" fontId="35" fillId="0" borderId="123" xfId="33" applyFont="1" applyFill="1" applyBorder="1" applyAlignment="1">
      <alignment horizontal="left" vertical="center" wrapText="1"/>
      <protection/>
    </xf>
    <xf numFmtId="0" fontId="35" fillId="0" borderId="416" xfId="33" applyFont="1" applyFill="1" applyBorder="1" applyAlignment="1">
      <alignment horizontal="left" vertical="center" wrapText="1"/>
      <protection/>
    </xf>
    <xf numFmtId="49" fontId="39" fillId="0" borderId="317" xfId="33" applyNumberFormat="1" applyFont="1" applyFill="1" applyBorder="1" applyAlignment="1">
      <alignment horizontal="left" vertical="center" wrapText="1"/>
      <protection/>
    </xf>
    <xf numFmtId="49" fontId="39" fillId="0" borderId="123" xfId="33" applyNumberFormat="1" applyFont="1" applyFill="1" applyBorder="1" applyAlignment="1">
      <alignment horizontal="left" vertical="center" wrapText="1"/>
      <protection/>
    </xf>
    <xf numFmtId="49" fontId="28" fillId="0" borderId="49" xfId="33" applyNumberFormat="1" applyFont="1" applyFill="1" applyBorder="1" applyAlignment="1">
      <alignment horizontal="center" vertical="center" textRotation="90"/>
      <protection/>
    </xf>
    <xf numFmtId="49" fontId="28" fillId="0" borderId="68" xfId="33" applyNumberFormat="1" applyFont="1" applyFill="1" applyBorder="1" applyAlignment="1">
      <alignment horizontal="center" vertical="center" textRotation="90"/>
      <protection/>
    </xf>
    <xf numFmtId="49" fontId="28" fillId="0" borderId="12" xfId="33" applyNumberFormat="1" applyFont="1" applyFill="1" applyBorder="1" applyAlignment="1">
      <alignment horizontal="center" vertical="center" textRotation="90"/>
      <protection/>
    </xf>
    <xf numFmtId="0" fontId="13" fillId="0" borderId="255" xfId="33" applyFont="1" applyFill="1" applyBorder="1" applyAlignment="1">
      <alignment horizontal="center" vertical="center" textRotation="90"/>
      <protection/>
    </xf>
    <xf numFmtId="0" fontId="13" fillId="0" borderId="147" xfId="33" applyFont="1" applyFill="1" applyBorder="1" applyAlignment="1">
      <alignment horizontal="center" vertical="center" textRotation="90"/>
      <protection/>
    </xf>
    <xf numFmtId="0" fontId="13" fillId="0" borderId="417" xfId="33" applyFont="1" applyFill="1" applyBorder="1" applyAlignment="1">
      <alignment horizontal="center" vertical="center" textRotation="90"/>
      <protection/>
    </xf>
    <xf numFmtId="0" fontId="27" fillId="0" borderId="108" xfId="33" applyFont="1" applyFill="1" applyBorder="1" applyAlignment="1">
      <alignment horizontal="center" vertical="center" wrapText="1"/>
      <protection/>
    </xf>
    <xf numFmtId="0" fontId="27" fillId="0" borderId="203" xfId="33" applyFont="1" applyFill="1" applyBorder="1" applyAlignment="1">
      <alignment horizontal="center" vertical="center" wrapText="1"/>
      <protection/>
    </xf>
    <xf numFmtId="0" fontId="27" fillId="0" borderId="63" xfId="33" applyFont="1" applyFill="1" applyBorder="1" applyAlignment="1">
      <alignment horizontal="center" vertical="center" wrapText="1"/>
      <protection/>
    </xf>
    <xf numFmtId="0" fontId="27" fillId="0" borderId="156" xfId="33" applyFont="1" applyFill="1" applyBorder="1" applyAlignment="1">
      <alignment horizontal="center" vertical="center" wrapText="1"/>
      <protection/>
    </xf>
    <xf numFmtId="0" fontId="27" fillId="0" borderId="0" xfId="33" applyFont="1" applyFill="1" applyBorder="1" applyAlignment="1">
      <alignment horizontal="center" vertical="center" wrapText="1"/>
      <protection/>
    </xf>
    <xf numFmtId="0" fontId="27" fillId="0" borderId="279" xfId="33" applyFont="1" applyFill="1" applyBorder="1" applyAlignment="1">
      <alignment horizontal="center" vertical="center" wrapText="1"/>
      <protection/>
    </xf>
    <xf numFmtId="0" fontId="27" fillId="0" borderId="418" xfId="33" applyFont="1" applyFill="1" applyBorder="1" applyAlignment="1">
      <alignment horizontal="center" vertical="center" wrapText="1"/>
      <protection/>
    </xf>
    <xf numFmtId="0" fontId="27" fillId="0" borderId="79" xfId="33" applyFont="1" applyFill="1" applyBorder="1" applyAlignment="1">
      <alignment horizontal="center" vertical="center" wrapText="1"/>
      <protection/>
    </xf>
    <xf numFmtId="0" fontId="27" fillId="0" borderId="419" xfId="33" applyFont="1" applyFill="1" applyBorder="1" applyAlignment="1">
      <alignment horizontal="center" vertical="center" wrapText="1"/>
      <protection/>
    </xf>
    <xf numFmtId="0" fontId="27" fillId="0" borderId="108" xfId="33" applyNumberFormat="1" applyFont="1" applyFill="1" applyBorder="1" applyAlignment="1">
      <alignment horizontal="center" vertical="center" wrapText="1"/>
      <protection/>
    </xf>
    <xf numFmtId="0" fontId="27" fillId="0" borderId="203" xfId="33" applyNumberFormat="1" applyFont="1" applyFill="1" applyBorder="1" applyAlignment="1">
      <alignment horizontal="center" vertical="center" wrapText="1"/>
      <protection/>
    </xf>
    <xf numFmtId="0" fontId="27" fillId="0" borderId="391" xfId="33" applyNumberFormat="1" applyFont="1" applyFill="1" applyBorder="1" applyAlignment="1">
      <alignment horizontal="center" vertical="center" wrapText="1"/>
      <protection/>
    </xf>
    <xf numFmtId="0" fontId="27" fillId="0" borderId="156" xfId="33" applyNumberFormat="1" applyFont="1" applyFill="1" applyBorder="1" applyAlignment="1">
      <alignment horizontal="center" vertical="center" wrapText="1"/>
      <protection/>
    </xf>
    <xf numFmtId="0" fontId="27" fillId="0" borderId="0" xfId="33" applyNumberFormat="1" applyFont="1" applyFill="1" applyBorder="1" applyAlignment="1">
      <alignment horizontal="center" vertical="center" wrapText="1"/>
      <protection/>
    </xf>
    <xf numFmtId="0" fontId="27" fillId="0" borderId="34" xfId="33" applyNumberFormat="1" applyFont="1" applyFill="1" applyBorder="1" applyAlignment="1">
      <alignment horizontal="center" vertical="center" wrapText="1"/>
      <protection/>
    </xf>
    <xf numFmtId="0" fontId="27" fillId="0" borderId="418" xfId="33" applyNumberFormat="1" applyFont="1" applyFill="1" applyBorder="1" applyAlignment="1">
      <alignment horizontal="center" vertical="center" wrapText="1"/>
      <protection/>
    </xf>
    <xf numFmtId="0" fontId="27" fillId="0" borderId="79" xfId="33" applyNumberFormat="1" applyFont="1" applyFill="1" applyBorder="1" applyAlignment="1">
      <alignment horizontal="center" vertical="center" wrapText="1"/>
      <protection/>
    </xf>
    <xf numFmtId="0" fontId="27" fillId="0" borderId="74" xfId="33" applyNumberFormat="1" applyFont="1" applyFill="1" applyBorder="1" applyAlignment="1">
      <alignment horizontal="center" vertical="center" wrapText="1"/>
      <protection/>
    </xf>
    <xf numFmtId="0" fontId="7" fillId="0" borderId="390" xfId="33" applyNumberFormat="1" applyFont="1" applyFill="1" applyBorder="1" applyAlignment="1">
      <alignment horizontal="center" vertical="center" wrapText="1"/>
      <protection/>
    </xf>
    <xf numFmtId="0" fontId="7" fillId="0" borderId="391" xfId="33" applyNumberFormat="1" applyFont="1" applyFill="1" applyBorder="1" applyAlignment="1">
      <alignment horizontal="center" vertical="center" wrapText="1"/>
      <protection/>
    </xf>
    <xf numFmtId="0" fontId="7" fillId="0" borderId="144" xfId="33" applyNumberFormat="1" applyFont="1" applyFill="1" applyBorder="1" applyAlignment="1">
      <alignment horizontal="center" vertical="center" wrapText="1"/>
      <protection/>
    </xf>
    <xf numFmtId="0" fontId="7" fillId="0" borderId="34" xfId="33" applyNumberFormat="1" applyFont="1" applyFill="1" applyBorder="1" applyAlignment="1">
      <alignment horizontal="center" vertical="center" wrapText="1"/>
      <protection/>
    </xf>
    <xf numFmtId="0" fontId="7" fillId="0" borderId="56" xfId="33" applyNumberFormat="1" applyFont="1" applyFill="1" applyBorder="1" applyAlignment="1">
      <alignment horizontal="center" vertical="center" wrapText="1"/>
      <protection/>
    </xf>
    <xf numFmtId="0" fontId="7" fillId="0" borderId="206" xfId="33" applyNumberFormat="1" applyFont="1" applyFill="1" applyBorder="1" applyAlignment="1">
      <alignment horizontal="center" vertical="center" wrapText="1"/>
      <protection/>
    </xf>
    <xf numFmtId="0" fontId="13" fillId="0" borderId="47" xfId="33" applyNumberFormat="1" applyFont="1" applyFill="1" applyBorder="1" applyAlignment="1">
      <alignment horizontal="center" vertical="center" textRotation="90" wrapText="1"/>
      <protection/>
    </xf>
    <xf numFmtId="0" fontId="13" fillId="0" borderId="66" xfId="33" applyNumberFormat="1" applyFont="1" applyFill="1" applyBorder="1" applyAlignment="1">
      <alignment horizontal="center" vertical="center" textRotation="90" wrapText="1"/>
      <protection/>
    </xf>
    <xf numFmtId="0" fontId="13" fillId="0" borderId="73" xfId="33" applyNumberFormat="1" applyFont="1" applyFill="1" applyBorder="1" applyAlignment="1">
      <alignment horizontal="center" vertical="center" textRotation="90" wrapText="1"/>
      <protection/>
    </xf>
    <xf numFmtId="49" fontId="28" fillId="0" borderId="49" xfId="33" applyNumberFormat="1" applyFont="1" applyFill="1" applyBorder="1" applyAlignment="1">
      <alignment horizontal="center" vertical="center" textRotation="90" wrapText="1"/>
      <protection/>
    </xf>
    <xf numFmtId="49" fontId="28" fillId="0" borderId="68" xfId="33" applyNumberFormat="1" applyFont="1" applyFill="1" applyBorder="1" applyAlignment="1">
      <alignment horizontal="center" vertical="center" textRotation="90" wrapText="1"/>
      <protection/>
    </xf>
    <xf numFmtId="49" fontId="28" fillId="0" borderId="12" xfId="33" applyNumberFormat="1" applyFont="1" applyFill="1" applyBorder="1" applyAlignment="1">
      <alignment horizontal="center" vertical="center" textRotation="90" wrapText="1"/>
      <protection/>
    </xf>
    <xf numFmtId="0" fontId="28" fillId="0" borderId="27" xfId="33" applyFont="1" applyFill="1" applyBorder="1" applyAlignment="1">
      <alignment horizontal="center" vertical="center"/>
      <protection/>
    </xf>
    <xf numFmtId="0" fontId="28" fillId="0" borderId="11" xfId="33" applyFont="1" applyFill="1" applyBorder="1" applyAlignment="1">
      <alignment horizontal="center" vertical="center"/>
      <protection/>
    </xf>
    <xf numFmtId="0" fontId="28" fillId="0" borderId="86" xfId="33" applyFont="1" applyFill="1" applyBorder="1" applyAlignment="1">
      <alignment horizontal="center" vertical="center"/>
      <protection/>
    </xf>
    <xf numFmtId="0" fontId="28" fillId="0" borderId="27" xfId="33" applyNumberFormat="1" applyFont="1" applyFill="1" applyBorder="1" applyAlignment="1">
      <alignment horizontal="center" vertical="center"/>
      <protection/>
    </xf>
    <xf numFmtId="0" fontId="28" fillId="0" borderId="11" xfId="33" applyNumberFormat="1" applyFont="1" applyFill="1" applyBorder="1" applyAlignment="1">
      <alignment horizontal="center" vertical="center"/>
      <protection/>
    </xf>
    <xf numFmtId="0" fontId="28" fillId="0" borderId="257" xfId="33" applyNumberFormat="1" applyFont="1" applyFill="1" applyBorder="1" applyAlignment="1">
      <alignment horizontal="center" vertical="center"/>
      <protection/>
    </xf>
    <xf numFmtId="49" fontId="28" fillId="0" borderId="46" xfId="33" applyNumberFormat="1" applyFont="1" applyFill="1" applyBorder="1" applyAlignment="1">
      <alignment horizontal="center" vertical="center" textRotation="90" wrapText="1"/>
      <protection/>
    </xf>
    <xf numFmtId="49" fontId="28" fillId="0" borderId="45" xfId="33" applyNumberFormat="1" applyFont="1" applyFill="1" applyBorder="1" applyAlignment="1">
      <alignment horizontal="center" vertical="center" textRotation="90" wrapText="1"/>
      <protection/>
    </xf>
    <xf numFmtId="49" fontId="28" fillId="0" borderId="72" xfId="33" applyNumberFormat="1" applyFont="1" applyFill="1" applyBorder="1" applyAlignment="1">
      <alignment horizontal="center" vertical="center" textRotation="90" wrapText="1"/>
      <protection/>
    </xf>
    <xf numFmtId="0" fontId="2" fillId="0" borderId="56" xfId="33" applyFont="1" applyFill="1" applyBorder="1" applyAlignment="1">
      <alignment horizontal="center" vertical="center"/>
      <protection/>
    </xf>
    <xf numFmtId="0" fontId="2" fillId="0" borderId="10" xfId="33" applyFont="1" applyFill="1" applyBorder="1" applyAlignment="1">
      <alignment horizontal="center" vertical="center"/>
      <protection/>
    </xf>
    <xf numFmtId="0" fontId="2" fillId="0" borderId="345" xfId="33" applyFont="1" applyFill="1" applyBorder="1" applyAlignment="1">
      <alignment horizontal="center" vertical="center"/>
      <protection/>
    </xf>
    <xf numFmtId="0" fontId="28" fillId="0" borderId="257" xfId="33" applyFont="1" applyFill="1" applyBorder="1" applyAlignment="1">
      <alignment horizontal="center" vertical="center"/>
      <protection/>
    </xf>
    <xf numFmtId="0" fontId="28" fillId="0" borderId="46" xfId="33" applyFont="1" applyFill="1" applyBorder="1" applyAlignment="1">
      <alignment horizontal="center" vertical="center" textRotation="90" wrapText="1"/>
      <protection/>
    </xf>
    <xf numFmtId="0" fontId="28" fillId="0" borderId="72" xfId="33" applyFont="1" applyFill="1" applyBorder="1" applyAlignment="1">
      <alignment horizontal="center" vertical="center" textRotation="90" wrapText="1"/>
      <protection/>
    </xf>
    <xf numFmtId="0" fontId="2" fillId="0" borderId="97" xfId="33" applyFont="1" applyFill="1" applyBorder="1" applyAlignment="1">
      <alignment horizontal="center" vertical="top" wrapText="1"/>
      <protection/>
    </xf>
    <xf numFmtId="0" fontId="2" fillId="0" borderId="11" xfId="33" applyFont="1" applyFill="1" applyBorder="1" applyAlignment="1">
      <alignment horizontal="center" vertical="top" wrapText="1"/>
      <protection/>
    </xf>
    <xf numFmtId="0" fontId="2" fillId="0" borderId="257" xfId="33" applyFont="1" applyFill="1" applyBorder="1" applyAlignment="1">
      <alignment horizontal="center" vertical="top" wrapText="1"/>
      <protection/>
    </xf>
    <xf numFmtId="0" fontId="29" fillId="0" borderId="50" xfId="33" applyFont="1" applyFill="1" applyBorder="1" applyAlignment="1">
      <alignment horizontal="center" vertical="center"/>
      <protection/>
    </xf>
    <xf numFmtId="0" fontId="29" fillId="0" borderId="48" xfId="33" applyFont="1" applyFill="1" applyBorder="1" applyAlignment="1">
      <alignment horizontal="center" vertical="center"/>
      <protection/>
    </xf>
    <xf numFmtId="0" fontId="29" fillId="0" borderId="234" xfId="33" applyFont="1" applyFill="1" applyBorder="1" applyAlignment="1">
      <alignment horizontal="center" vertical="center"/>
      <protection/>
    </xf>
    <xf numFmtId="0" fontId="29" fillId="0" borderId="117" xfId="33" applyFont="1" applyFill="1" applyBorder="1" applyAlignment="1">
      <alignment horizontal="center" vertical="center"/>
      <protection/>
    </xf>
    <xf numFmtId="0" fontId="7" fillId="0" borderId="0" xfId="33" applyFont="1" applyFill="1" applyBorder="1" applyAlignment="1">
      <alignment horizontal="left" vertical="top" wrapText="1"/>
      <protection/>
    </xf>
    <xf numFmtId="0" fontId="13" fillId="0" borderId="46" xfId="33" applyNumberFormat="1" applyFont="1" applyFill="1" applyBorder="1" applyAlignment="1">
      <alignment horizontal="center" vertical="center" textRotation="90"/>
      <protection/>
    </xf>
    <xf numFmtId="0" fontId="13" fillId="0" borderId="45" xfId="33" applyNumberFormat="1" applyFont="1" applyFill="1" applyBorder="1" applyAlignment="1">
      <alignment horizontal="center" vertical="center" textRotation="90"/>
      <protection/>
    </xf>
    <xf numFmtId="0" fontId="13" fillId="0" borderId="72" xfId="33" applyNumberFormat="1" applyFont="1" applyFill="1" applyBorder="1" applyAlignment="1">
      <alignment horizontal="center" vertical="center" textRotation="90"/>
      <protection/>
    </xf>
    <xf numFmtId="49" fontId="2" fillId="0" borderId="0" xfId="33" applyNumberFormat="1" applyFont="1" applyFill="1" applyBorder="1" applyAlignment="1">
      <alignment horizontal="left" vertical="justify"/>
      <protection/>
    </xf>
    <xf numFmtId="0" fontId="3" fillId="0" borderId="0" xfId="33" applyFont="1" applyFill="1" applyBorder="1" applyAlignment="1">
      <alignment horizontal="center" wrapText="1"/>
      <protection/>
    </xf>
    <xf numFmtId="0" fontId="13" fillId="0" borderId="390" xfId="33" applyNumberFormat="1" applyFont="1" applyFill="1" applyBorder="1" applyAlignment="1">
      <alignment horizontal="center" vertical="center" wrapText="1"/>
      <protection/>
    </xf>
    <xf numFmtId="0" fontId="13" fillId="0" borderId="203" xfId="33" applyNumberFormat="1" applyFont="1" applyFill="1" applyBorder="1" applyAlignment="1">
      <alignment horizontal="center" vertical="center" wrapText="1"/>
      <protection/>
    </xf>
    <xf numFmtId="0" fontId="13" fillId="0" borderId="391" xfId="33" applyNumberFormat="1" applyFont="1" applyFill="1" applyBorder="1" applyAlignment="1">
      <alignment horizontal="center" vertical="center" wrapText="1"/>
      <protection/>
    </xf>
    <xf numFmtId="0" fontId="13" fillId="0" borderId="144" xfId="33" applyNumberFormat="1" applyFont="1" applyFill="1" applyBorder="1" applyAlignment="1">
      <alignment horizontal="center" vertical="center" wrapText="1"/>
      <protection/>
    </xf>
    <xf numFmtId="0" fontId="13" fillId="0" borderId="0" xfId="33" applyNumberFormat="1" applyFont="1" applyFill="1" applyBorder="1" applyAlignment="1">
      <alignment horizontal="center" vertical="center" wrapText="1"/>
      <protection/>
    </xf>
    <xf numFmtId="0" fontId="13" fillId="0" borderId="34" xfId="33" applyNumberFormat="1" applyFont="1" applyFill="1" applyBorder="1" applyAlignment="1">
      <alignment horizontal="center" vertical="center" wrapText="1"/>
      <protection/>
    </xf>
    <xf numFmtId="0" fontId="13" fillId="0" borderId="56" xfId="33" applyNumberFormat="1" applyFont="1" applyFill="1" applyBorder="1" applyAlignment="1">
      <alignment horizontal="center" vertical="center" wrapText="1"/>
      <protection/>
    </xf>
    <xf numFmtId="0" fontId="13" fillId="0" borderId="10" xfId="33" applyNumberFormat="1" applyFont="1" applyFill="1" applyBorder="1" applyAlignment="1">
      <alignment horizontal="center" vertical="center" wrapText="1"/>
      <protection/>
    </xf>
    <xf numFmtId="0" fontId="13" fillId="0" borderId="206" xfId="33" applyNumberFormat="1" applyFont="1" applyFill="1" applyBorder="1" applyAlignment="1">
      <alignment horizontal="center" vertical="center" wrapText="1"/>
      <protection/>
    </xf>
    <xf numFmtId="0" fontId="28" fillId="0" borderId="46" xfId="33" applyNumberFormat="1" applyFont="1" applyFill="1" applyBorder="1" applyAlignment="1">
      <alignment horizontal="center" vertical="center" textRotation="90"/>
      <protection/>
    </xf>
    <xf numFmtId="0" fontId="28" fillId="0" borderId="45" xfId="33" applyNumberFormat="1" applyFont="1" applyFill="1" applyBorder="1" applyAlignment="1">
      <alignment horizontal="center" vertical="center" textRotation="90"/>
      <protection/>
    </xf>
    <xf numFmtId="0" fontId="28" fillId="0" borderId="72" xfId="33" applyNumberFormat="1" applyFont="1" applyFill="1" applyBorder="1" applyAlignment="1">
      <alignment horizontal="center" vertical="center" textRotation="90"/>
      <protection/>
    </xf>
    <xf numFmtId="0" fontId="30" fillId="0" borderId="50" xfId="33" applyNumberFormat="1" applyFont="1" applyFill="1" applyBorder="1" applyAlignment="1">
      <alignment horizontal="center" vertical="center" wrapText="1"/>
      <protection/>
    </xf>
    <xf numFmtId="0" fontId="30" fillId="0" borderId="48" xfId="33" applyNumberFormat="1" applyFont="1" applyFill="1" applyBorder="1" applyAlignment="1">
      <alignment horizontal="center" vertical="center" wrapText="1"/>
      <protection/>
    </xf>
    <xf numFmtId="0" fontId="30" fillId="0" borderId="234" xfId="33" applyNumberFormat="1" applyFont="1" applyFill="1" applyBorder="1" applyAlignment="1">
      <alignment horizontal="center" vertical="center" wrapText="1"/>
      <protection/>
    </xf>
    <xf numFmtId="0" fontId="30" fillId="0" borderId="117" xfId="33" applyNumberFormat="1" applyFont="1" applyFill="1" applyBorder="1" applyAlignment="1">
      <alignment horizontal="center" vertical="center" wrapText="1"/>
      <protection/>
    </xf>
    <xf numFmtId="0" fontId="31" fillId="0" borderId="50" xfId="33" applyNumberFormat="1" applyFont="1" applyFill="1" applyBorder="1" applyAlignment="1">
      <alignment horizontal="center" vertical="center" wrapText="1"/>
      <protection/>
    </xf>
    <xf numFmtId="0" fontId="31" fillId="0" borderId="48" xfId="33" applyNumberFormat="1" applyFont="1" applyFill="1" applyBorder="1" applyAlignment="1">
      <alignment horizontal="center" vertical="center" wrapText="1"/>
      <protection/>
    </xf>
    <xf numFmtId="0" fontId="31" fillId="0" borderId="234" xfId="33" applyNumberFormat="1" applyFont="1" applyFill="1" applyBorder="1" applyAlignment="1">
      <alignment horizontal="center" vertical="center" wrapText="1"/>
      <protection/>
    </xf>
    <xf numFmtId="0" fontId="31" fillId="0" borderId="117" xfId="33" applyNumberFormat="1" applyFont="1" applyFill="1" applyBorder="1" applyAlignment="1">
      <alignment horizontal="center" vertical="center" wrapText="1"/>
      <protection/>
    </xf>
    <xf numFmtId="0" fontId="7" fillId="0" borderId="47" xfId="33" applyNumberFormat="1" applyFont="1" applyFill="1" applyBorder="1" applyAlignment="1">
      <alignment horizontal="center" vertical="center" textRotation="90" wrapText="1"/>
      <protection/>
    </xf>
    <xf numFmtId="0" fontId="7" fillId="0" borderId="66" xfId="33" applyNumberFormat="1" applyFont="1" applyFill="1" applyBorder="1" applyAlignment="1">
      <alignment horizontal="center" vertical="center" textRotation="90" wrapText="1"/>
      <protection/>
    </xf>
    <xf numFmtId="0" fontId="7" fillId="0" borderId="73" xfId="33" applyNumberFormat="1" applyFont="1" applyFill="1" applyBorder="1" applyAlignment="1">
      <alignment horizontal="center" vertical="center" textRotation="90" wrapText="1"/>
      <protection/>
    </xf>
    <xf numFmtId="0" fontId="4" fillId="0" borderId="128" xfId="33" applyFont="1" applyFill="1" applyBorder="1" applyAlignment="1">
      <alignment horizontal="center" vertical="center" wrapText="1"/>
      <protection/>
    </xf>
    <xf numFmtId="0" fontId="4" fillId="0" borderId="41" xfId="33" applyFont="1" applyFill="1" applyBorder="1" applyAlignment="1">
      <alignment horizontal="center" vertical="center" wrapText="1"/>
      <protection/>
    </xf>
    <xf numFmtId="0" fontId="4" fillId="0" borderId="129" xfId="33" applyFont="1" applyFill="1" applyBorder="1" applyAlignment="1">
      <alignment horizontal="center" vertical="center" wrapText="1"/>
      <protection/>
    </xf>
    <xf numFmtId="0" fontId="2" fillId="0" borderId="86" xfId="33" applyFont="1" applyFill="1" applyBorder="1" applyAlignment="1">
      <alignment horizontal="center" vertical="top" wrapText="1"/>
      <protection/>
    </xf>
    <xf numFmtId="0" fontId="7" fillId="0" borderId="420" xfId="33" applyNumberFormat="1" applyFont="1" applyFill="1" applyBorder="1" applyAlignment="1">
      <alignment horizontal="center" vertical="center" textRotation="90" wrapText="1"/>
      <protection/>
    </xf>
    <xf numFmtId="0" fontId="7" fillId="0" borderId="398" xfId="33" applyNumberFormat="1" applyFont="1" applyFill="1" applyBorder="1" applyAlignment="1">
      <alignment horizontal="center" vertical="center" textRotation="90" wrapText="1"/>
      <protection/>
    </xf>
    <xf numFmtId="0" fontId="7" fillId="0" borderId="70" xfId="33" applyNumberFormat="1" applyFont="1" applyFill="1" applyBorder="1" applyAlignment="1">
      <alignment horizontal="center" vertical="center" textRotation="90" wrapText="1"/>
      <protection/>
    </xf>
    <xf numFmtId="49" fontId="13" fillId="0" borderId="390" xfId="33" applyNumberFormat="1" applyFont="1" applyFill="1" applyBorder="1" applyAlignment="1">
      <alignment horizontal="center" vertical="center" wrapText="1"/>
      <protection/>
    </xf>
    <xf numFmtId="49" fontId="13" fillId="0" borderId="203" xfId="33" applyNumberFormat="1" applyFont="1" applyFill="1" applyBorder="1" applyAlignment="1">
      <alignment horizontal="center" vertical="center" wrapText="1"/>
      <protection/>
    </xf>
    <xf numFmtId="49" fontId="13" fillId="0" borderId="144" xfId="33" applyNumberFormat="1" applyFont="1" applyFill="1" applyBorder="1" applyAlignment="1">
      <alignment horizontal="center" vertical="center" wrapText="1"/>
      <protection/>
    </xf>
    <xf numFmtId="49" fontId="13" fillId="0" borderId="0" xfId="33" applyNumberFormat="1" applyFont="1" applyFill="1" applyBorder="1" applyAlignment="1">
      <alignment horizontal="center" vertical="center" wrapText="1"/>
      <protection/>
    </xf>
    <xf numFmtId="49" fontId="13" fillId="0" borderId="56" xfId="33" applyNumberFormat="1" applyFont="1" applyFill="1" applyBorder="1" applyAlignment="1">
      <alignment horizontal="center" vertical="center" wrapText="1"/>
      <protection/>
    </xf>
    <xf numFmtId="49" fontId="13" fillId="0" borderId="10" xfId="33" applyNumberFormat="1" applyFont="1" applyFill="1" applyBorder="1" applyAlignment="1">
      <alignment horizontal="center" vertical="center" wrapText="1"/>
      <protection/>
    </xf>
    <xf numFmtId="0" fontId="27" fillId="0" borderId="195" xfId="33" applyFont="1" applyFill="1" applyBorder="1" applyAlignment="1">
      <alignment horizontal="center" vertical="center" wrapText="1"/>
      <protection/>
    </xf>
    <xf numFmtId="0" fontId="27" fillId="0" borderId="196" xfId="33" applyFont="1" applyFill="1" applyBorder="1" applyAlignment="1">
      <alignment horizontal="center" vertical="center" wrapText="1"/>
      <protection/>
    </xf>
    <xf numFmtId="0" fontId="27" fillId="0" borderId="400" xfId="33" applyFont="1" applyFill="1" applyBorder="1" applyAlignment="1">
      <alignment horizontal="center" vertical="center" wrapText="1"/>
      <protection/>
    </xf>
    <xf numFmtId="0" fontId="4" fillId="0" borderId="128" xfId="33" applyFont="1" applyFill="1" applyBorder="1" applyAlignment="1">
      <alignment horizontal="center" vertical="center"/>
      <protection/>
    </xf>
    <xf numFmtId="0" fontId="4" fillId="0" borderId="41" xfId="33" applyFont="1" applyFill="1" applyBorder="1" applyAlignment="1">
      <alignment horizontal="center" vertical="center"/>
      <protection/>
    </xf>
    <xf numFmtId="0" fontId="4" fillId="0" borderId="129" xfId="33" applyFont="1" applyFill="1" applyBorder="1" applyAlignment="1">
      <alignment horizontal="center" vertical="center"/>
      <protection/>
    </xf>
    <xf numFmtId="49" fontId="28" fillId="0" borderId="47" xfId="33" applyNumberFormat="1" applyFont="1" applyFill="1" applyBorder="1" applyAlignment="1">
      <alignment horizontal="center" vertical="center" textRotation="90" wrapText="1"/>
      <protection/>
    </xf>
    <xf numFmtId="49" fontId="28" fillId="0" borderId="66" xfId="33" applyNumberFormat="1" applyFont="1" applyFill="1" applyBorder="1" applyAlignment="1">
      <alignment horizontal="center" vertical="center" textRotation="90" wrapText="1"/>
      <protection/>
    </xf>
    <xf numFmtId="49" fontId="28" fillId="0" borderId="73" xfId="33" applyNumberFormat="1" applyFont="1" applyFill="1" applyBorder="1" applyAlignment="1">
      <alignment horizontal="center" vertical="center" textRotation="90" wrapText="1"/>
      <protection/>
    </xf>
    <xf numFmtId="0" fontId="2" fillId="0" borderId="56" xfId="33" applyFont="1" applyFill="1" applyBorder="1" applyAlignment="1">
      <alignment horizontal="center" vertical="center" wrapText="1"/>
      <protection/>
    </xf>
    <xf numFmtId="0" fontId="2" fillId="0" borderId="10" xfId="33" applyFont="1" applyFill="1" applyBorder="1" applyAlignment="1">
      <alignment horizontal="center" vertical="center" wrapText="1"/>
      <protection/>
    </xf>
    <xf numFmtId="0" fontId="2" fillId="0" borderId="206" xfId="33" applyFont="1" applyFill="1" applyBorder="1" applyAlignment="1">
      <alignment horizontal="center" vertical="center" wrapText="1"/>
      <protection/>
    </xf>
    <xf numFmtId="0" fontId="27" fillId="0" borderId="41" xfId="33" applyFont="1" applyFill="1" applyBorder="1" applyAlignment="1">
      <alignment horizontal="center" vertical="center"/>
      <protection/>
    </xf>
    <xf numFmtId="0" fontId="27" fillId="0" borderId="123" xfId="33" applyFont="1" applyFill="1" applyBorder="1" applyAlignment="1">
      <alignment horizontal="center" vertical="center"/>
      <protection/>
    </xf>
    <xf numFmtId="0" fontId="27" fillId="0" borderId="123" xfId="33" applyFont="1" applyFill="1" applyBorder="1" applyAlignment="1">
      <alignment horizontal="center" vertical="center" wrapText="1"/>
      <protection/>
    </xf>
    <xf numFmtId="0" fontId="67" fillId="0" borderId="0" xfId="33" applyFont="1" applyFill="1" applyBorder="1" applyAlignment="1">
      <alignment horizontal="center"/>
      <protection/>
    </xf>
    <xf numFmtId="0" fontId="49" fillId="0" borderId="0" xfId="33" applyFont="1" applyFill="1" applyBorder="1" applyAlignment="1">
      <alignment horizontal="center" vertical="top" wrapText="1"/>
      <protection/>
    </xf>
    <xf numFmtId="0" fontId="5" fillId="0" borderId="0" xfId="33" applyFont="1" applyFill="1" applyBorder="1" applyAlignment="1">
      <alignment horizontal="center" vertical="center"/>
      <protection/>
    </xf>
    <xf numFmtId="0" fontId="2" fillId="0" borderId="0" xfId="33" applyFont="1" applyFill="1" applyBorder="1" applyAlignment="1">
      <alignment horizontal="left" vertical="center" wrapText="1"/>
      <protection/>
    </xf>
    <xf numFmtId="0" fontId="8" fillId="0" borderId="0" xfId="33" applyFont="1" applyFill="1" applyBorder="1" applyAlignment="1">
      <alignment horizontal="center" vertical="center"/>
      <protection/>
    </xf>
    <xf numFmtId="0" fontId="10" fillId="0" borderId="11" xfId="33" applyFont="1" applyFill="1" applyBorder="1" applyAlignment="1">
      <alignment horizontal="left" vertical="center"/>
      <protection/>
    </xf>
    <xf numFmtId="0" fontId="0" fillId="0" borderId="11" xfId="0" applyBorder="1" applyAlignment="1">
      <alignment vertical="center"/>
    </xf>
    <xf numFmtId="49" fontId="10" fillId="0" borderId="0" xfId="33" applyNumberFormat="1" applyFont="1" applyFill="1" applyBorder="1" applyAlignment="1">
      <alignment horizontal="left" vertical="center" wrapText="1"/>
      <protection/>
    </xf>
    <xf numFmtId="49" fontId="0" fillId="0" borderId="0" xfId="0" applyNumberFormat="1" applyBorder="1" applyAlignment="1">
      <alignment horizontal="left" vertical="center" wrapText="1"/>
    </xf>
    <xf numFmtId="49" fontId="0" fillId="0" borderId="10" xfId="0" applyNumberFormat="1" applyBorder="1" applyAlignment="1">
      <alignment horizontal="left" vertical="center" wrapText="1"/>
    </xf>
    <xf numFmtId="0" fontId="40" fillId="0" borderId="289" xfId="33" applyNumberFormat="1" applyFont="1" applyFill="1" applyBorder="1" applyAlignment="1">
      <alignment horizontal="center" vertical="center" wrapText="1"/>
      <protection/>
    </xf>
    <xf numFmtId="0" fontId="0" fillId="0" borderId="290" xfId="0" applyBorder="1" applyAlignment="1">
      <alignment horizontal="center" vertical="center"/>
    </xf>
    <xf numFmtId="0" fontId="0" fillId="0" borderId="229" xfId="0" applyBorder="1" applyAlignment="1">
      <alignment horizontal="center" vertical="center"/>
    </xf>
    <xf numFmtId="0" fontId="0" fillId="0" borderId="290" xfId="0" applyBorder="1" applyAlignment="1">
      <alignment horizontal="center" vertical="center" wrapText="1"/>
    </xf>
    <xf numFmtId="0" fontId="0" fillId="0" borderId="386" xfId="0" applyBorder="1" applyAlignment="1">
      <alignment horizontal="center" vertical="center" wrapText="1"/>
    </xf>
    <xf numFmtId="0" fontId="41" fillId="0" borderId="108" xfId="33" applyFont="1" applyFill="1" applyBorder="1" applyAlignment="1">
      <alignment/>
      <protection/>
    </xf>
    <xf numFmtId="0" fontId="0" fillId="0" borderId="203" xfId="0" applyBorder="1" applyAlignment="1">
      <alignment/>
    </xf>
    <xf numFmtId="0" fontId="0" fillId="0" borderId="63" xfId="0" applyBorder="1" applyAlignment="1">
      <alignment/>
    </xf>
    <xf numFmtId="0" fontId="40" fillId="0" borderId="385" xfId="33" applyNumberFormat="1" applyFont="1" applyFill="1" applyBorder="1" applyAlignment="1">
      <alignment horizontal="center" vertical="center"/>
      <protection/>
    </xf>
    <xf numFmtId="0" fontId="42" fillId="0" borderId="256" xfId="33" applyNumberFormat="1" applyFont="1" applyFill="1" applyBorder="1" applyAlignment="1">
      <alignment horizontal="center" vertical="center"/>
      <protection/>
    </xf>
    <xf numFmtId="0" fontId="0" fillId="0" borderId="86" xfId="0" applyBorder="1" applyAlignment="1">
      <alignment vertical="center"/>
    </xf>
    <xf numFmtId="49" fontId="12" fillId="0" borderId="421" xfId="33" applyNumberFormat="1" applyFont="1" applyFill="1" applyBorder="1" applyAlignment="1">
      <alignment horizontal="left" vertical="center" wrapText="1"/>
      <protection/>
    </xf>
    <xf numFmtId="49" fontId="12" fillId="0" borderId="330" xfId="33" applyNumberFormat="1" applyFont="1" applyFill="1" applyBorder="1" applyAlignment="1">
      <alignment horizontal="left" vertical="center" wrapText="1"/>
      <protection/>
    </xf>
    <xf numFmtId="49" fontId="12" fillId="0" borderId="228" xfId="33" applyNumberFormat="1" applyFont="1" applyFill="1" applyBorder="1" applyAlignment="1">
      <alignment horizontal="left" vertical="center" wrapText="1"/>
      <protection/>
    </xf>
    <xf numFmtId="0" fontId="63" fillId="0" borderId="82" xfId="33" applyFont="1" applyFill="1" applyBorder="1" applyAlignment="1">
      <alignment horizontal="center" vertical="center" wrapText="1" shrinkToFit="1"/>
      <protection/>
    </xf>
    <xf numFmtId="0" fontId="63" fillId="0" borderId="81" xfId="33" applyFont="1" applyFill="1" applyBorder="1" applyAlignment="1">
      <alignment horizontal="center" vertical="center" wrapText="1" shrinkToFit="1"/>
      <protection/>
    </xf>
    <xf numFmtId="0" fontId="63" fillId="0" borderId="307" xfId="33" applyFont="1" applyFill="1" applyBorder="1" applyAlignment="1">
      <alignment horizontal="center" vertical="center" wrapText="1" shrinkToFit="1"/>
      <protection/>
    </xf>
    <xf numFmtId="49" fontId="12" fillId="0" borderId="152" xfId="33" applyNumberFormat="1" applyFont="1" applyFill="1" applyBorder="1" applyAlignment="1">
      <alignment horizontal="left" vertical="center" wrapText="1"/>
      <protection/>
    </xf>
    <xf numFmtId="0" fontId="0" fillId="0" borderId="123" xfId="0" applyFill="1" applyBorder="1" applyAlignment="1">
      <alignment horizontal="left" vertical="center" wrapText="1"/>
    </xf>
    <xf numFmtId="0" fontId="0" fillId="0" borderId="153" xfId="0" applyFill="1" applyBorder="1" applyAlignment="1">
      <alignment horizontal="left" vertical="center" wrapText="1"/>
    </xf>
    <xf numFmtId="0" fontId="27" fillId="0" borderId="169" xfId="33" applyFont="1" applyFill="1" applyBorder="1" applyAlignment="1">
      <alignment horizontal="left" vertical="center" wrapText="1"/>
      <protection/>
    </xf>
    <xf numFmtId="0" fontId="27" fillId="0" borderId="81" xfId="33" applyFont="1" applyFill="1" applyBorder="1" applyAlignment="1">
      <alignment horizontal="left" vertical="center" wrapText="1"/>
      <protection/>
    </xf>
    <xf numFmtId="0" fontId="0" fillId="0" borderId="91" xfId="0" applyBorder="1" applyAlignment="1">
      <alignment vertical="center" wrapText="1"/>
    </xf>
    <xf numFmtId="0" fontId="4" fillId="0" borderId="131" xfId="33" applyFont="1" applyFill="1" applyBorder="1" applyAlignment="1">
      <alignment horizontal="center" vertical="center"/>
      <protection/>
    </xf>
    <xf numFmtId="0" fontId="0" fillId="0" borderId="132" xfId="0" applyBorder="1" applyAlignment="1">
      <alignment horizontal="center" vertical="center"/>
    </xf>
    <xf numFmtId="0" fontId="0" fillId="0" borderId="133" xfId="0" applyBorder="1" applyAlignment="1">
      <alignment horizontal="center" vertical="center"/>
    </xf>
    <xf numFmtId="0" fontId="0" fillId="0" borderId="135" xfId="0" applyBorder="1" applyAlignment="1">
      <alignment horizontal="center" vertical="center"/>
    </xf>
    <xf numFmtId="0" fontId="0" fillId="0" borderId="136" xfId="0" applyBorder="1" applyAlignment="1">
      <alignment horizontal="center" vertical="center"/>
    </xf>
    <xf numFmtId="0" fontId="0" fillId="0" borderId="137" xfId="0" applyBorder="1" applyAlignment="1">
      <alignment horizontal="center" vertical="center"/>
    </xf>
    <xf numFmtId="0" fontId="4" fillId="0" borderId="108" xfId="33" applyFont="1" applyFill="1" applyBorder="1" applyAlignment="1">
      <alignment horizontal="center" vertical="center"/>
      <protection/>
    </xf>
    <xf numFmtId="0" fontId="0" fillId="0" borderId="203" xfId="0" applyBorder="1" applyAlignment="1">
      <alignment horizontal="center" vertical="center"/>
    </xf>
    <xf numFmtId="0" fontId="0" fillId="0" borderId="391" xfId="0" applyBorder="1" applyAlignment="1">
      <alignment horizontal="center" vertical="center"/>
    </xf>
    <xf numFmtId="0" fontId="0" fillId="0" borderId="198" xfId="0" applyBorder="1" applyAlignment="1">
      <alignment horizontal="center" vertical="center"/>
    </xf>
    <xf numFmtId="0" fontId="0" fillId="0" borderId="164" xfId="0" applyBorder="1" applyAlignment="1">
      <alignment horizontal="center" vertical="center"/>
    </xf>
    <xf numFmtId="0" fontId="0" fillId="0" borderId="42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200" xfId="0" applyBorder="1" applyAlignment="1">
      <alignment horizontal="center" vertical="center"/>
    </xf>
    <xf numFmtId="0" fontId="63" fillId="0" borderId="17" xfId="33" applyFont="1" applyFill="1" applyBorder="1" applyAlignment="1">
      <alignment horizontal="right" vertical="center" wrapText="1" shrinkToFit="1"/>
      <protection/>
    </xf>
    <xf numFmtId="0" fontId="63" fillId="0" borderId="64" xfId="33" applyFont="1" applyFill="1" applyBorder="1" applyAlignment="1">
      <alignment horizontal="right" vertical="center" wrapText="1" shrinkToFit="1"/>
      <protection/>
    </xf>
    <xf numFmtId="0" fontId="63" fillId="0" borderId="310" xfId="33" applyFont="1" applyFill="1" applyBorder="1" applyAlignment="1">
      <alignment horizontal="right" vertical="center" wrapText="1" shrinkToFit="1"/>
      <protection/>
    </xf>
    <xf numFmtId="0" fontId="4" fillId="0" borderId="97" xfId="33" applyFont="1" applyFill="1" applyBorder="1" applyAlignment="1">
      <alignment horizontal="center" vertical="center"/>
      <protection/>
    </xf>
    <xf numFmtId="0" fontId="4" fillId="0" borderId="11" xfId="33" applyFont="1" applyFill="1" applyBorder="1" applyAlignment="1">
      <alignment horizontal="center" vertical="center"/>
      <protection/>
    </xf>
    <xf numFmtId="0" fontId="4" fillId="0" borderId="86" xfId="33" applyFont="1" applyFill="1" applyBorder="1" applyAlignment="1">
      <alignment horizontal="center" vertical="center"/>
      <protection/>
    </xf>
    <xf numFmtId="0" fontId="72" fillId="0" borderId="98" xfId="33" applyFont="1" applyFill="1" applyBorder="1" applyAlignment="1">
      <alignment horizontal="right" vertical="center" wrapText="1" shrinkToFit="1"/>
      <protection/>
    </xf>
    <xf numFmtId="0" fontId="72" fillId="0" borderId="79" xfId="33" applyFont="1" applyFill="1" applyBorder="1" applyAlignment="1">
      <alignment horizontal="right" vertical="center" wrapText="1" shrinkToFit="1"/>
      <protection/>
    </xf>
    <xf numFmtId="0" fontId="72" fillId="0" borderId="419" xfId="33" applyFont="1" applyFill="1" applyBorder="1" applyAlignment="1">
      <alignment horizontal="right" vertical="center" wrapText="1" shrinkToFit="1"/>
      <protection/>
    </xf>
    <xf numFmtId="0" fontId="4" fillId="0" borderId="24" xfId="33" applyNumberFormat="1" applyFont="1" applyFill="1" applyBorder="1" applyAlignment="1">
      <alignment horizontal="center" vertical="top" wrapText="1"/>
      <protection/>
    </xf>
    <xf numFmtId="0" fontId="4" fillId="0" borderId="62" xfId="33" applyNumberFormat="1" applyFont="1" applyFill="1" applyBorder="1" applyAlignment="1">
      <alignment horizontal="center" vertical="top" wrapText="1"/>
      <protection/>
    </xf>
    <xf numFmtId="0" fontId="4" fillId="0" borderId="107" xfId="33" applyNumberFormat="1" applyFont="1" applyFill="1" applyBorder="1" applyAlignment="1">
      <alignment horizontal="center" vertical="top" wrapText="1"/>
      <protection/>
    </xf>
    <xf numFmtId="0" fontId="4" fillId="0" borderId="144" xfId="33" applyNumberFormat="1" applyFont="1" applyFill="1" applyBorder="1" applyAlignment="1">
      <alignment horizontal="center" vertical="top" wrapText="1"/>
      <protection/>
    </xf>
    <xf numFmtId="0" fontId="4" fillId="0" borderId="0" xfId="33" applyNumberFormat="1" applyFont="1" applyFill="1" applyBorder="1" applyAlignment="1">
      <alignment horizontal="center" vertical="top" wrapText="1"/>
      <protection/>
    </xf>
    <xf numFmtId="0" fontId="4" fillId="0" borderId="34" xfId="33" applyNumberFormat="1" applyFont="1" applyFill="1" applyBorder="1" applyAlignment="1">
      <alignment horizontal="center" vertical="top" wrapText="1"/>
      <protection/>
    </xf>
    <xf numFmtId="0" fontId="4" fillId="0" borderId="98" xfId="33" applyNumberFormat="1" applyFont="1" applyFill="1" applyBorder="1" applyAlignment="1">
      <alignment horizontal="center" vertical="top" wrapText="1"/>
      <protection/>
    </xf>
    <xf numFmtId="0" fontId="4" fillId="0" borderId="79" xfId="33" applyNumberFormat="1" applyFont="1" applyFill="1" applyBorder="1" applyAlignment="1">
      <alignment horizontal="center" vertical="top" wrapText="1"/>
      <protection/>
    </xf>
    <xf numFmtId="0" fontId="4" fillId="0" borderId="74" xfId="33" applyNumberFormat="1" applyFont="1" applyFill="1" applyBorder="1" applyAlignment="1">
      <alignment horizontal="center" vertical="top" wrapText="1"/>
      <protection/>
    </xf>
    <xf numFmtId="0" fontId="4" fillId="0" borderId="96" xfId="33" applyFont="1" applyFill="1" applyBorder="1" applyAlignment="1">
      <alignment horizontal="center" vertical="center"/>
      <protection/>
    </xf>
    <xf numFmtId="0" fontId="4" fillId="0" borderId="423" xfId="33" applyFont="1" applyFill="1" applyBorder="1" applyAlignment="1">
      <alignment horizontal="center" vertical="center"/>
      <protection/>
    </xf>
    <xf numFmtId="0" fontId="4" fillId="0" borderId="424" xfId="33" applyFont="1" applyFill="1" applyBorder="1" applyAlignment="1">
      <alignment horizontal="center" vertical="center"/>
      <protection/>
    </xf>
    <xf numFmtId="0" fontId="27" fillId="0" borderId="0" xfId="33" applyFont="1" applyFill="1" applyBorder="1" applyAlignment="1" applyProtection="1">
      <alignment vertical="center" wrapText="1"/>
      <protection/>
    </xf>
    <xf numFmtId="0" fontId="4" fillId="0" borderId="392" xfId="33" applyFont="1" applyFill="1" applyBorder="1" applyAlignment="1">
      <alignment horizontal="center" vertical="center"/>
      <protection/>
    </xf>
    <xf numFmtId="0" fontId="4" fillId="0" borderId="393" xfId="33" applyFont="1" applyFill="1" applyBorder="1" applyAlignment="1">
      <alignment horizontal="center" vertical="center"/>
      <protection/>
    </xf>
    <xf numFmtId="0" fontId="4" fillId="0" borderId="425" xfId="33" applyFont="1" applyFill="1" applyBorder="1" applyAlignment="1">
      <alignment horizontal="center" vertical="center"/>
      <protection/>
    </xf>
    <xf numFmtId="0" fontId="4" fillId="0" borderId="17" xfId="33" applyFont="1" applyFill="1" applyBorder="1" applyAlignment="1">
      <alignment horizontal="right" vertical="center" shrinkToFit="1"/>
      <protection/>
    </xf>
    <xf numFmtId="0" fontId="4" fillId="0" borderId="64" xfId="33" applyFont="1" applyFill="1" applyBorder="1" applyAlignment="1">
      <alignment horizontal="right" vertical="center" shrinkToFit="1"/>
      <protection/>
    </xf>
    <xf numFmtId="0" fontId="4" fillId="0" borderId="109" xfId="33" applyFont="1" applyFill="1" applyBorder="1" applyAlignment="1">
      <alignment horizontal="right" vertical="center" shrinkToFit="1"/>
      <protection/>
    </xf>
    <xf numFmtId="49" fontId="92" fillId="0" borderId="0" xfId="33" applyNumberFormat="1" applyFont="1" applyFill="1" applyBorder="1" applyAlignment="1">
      <alignment horizontal="right" wrapText="1"/>
      <protection/>
    </xf>
    <xf numFmtId="0" fontId="2" fillId="0" borderId="17" xfId="33" applyFont="1" applyFill="1" applyBorder="1" applyAlignment="1">
      <alignment horizontal="left" vertical="center"/>
      <protection/>
    </xf>
    <xf numFmtId="0" fontId="2" fillId="0" borderId="64" xfId="33" applyFont="1" applyFill="1" applyBorder="1" applyAlignment="1">
      <alignment horizontal="left" vertical="center"/>
      <protection/>
    </xf>
    <xf numFmtId="0" fontId="2" fillId="0" borderId="109" xfId="33" applyFont="1" applyFill="1" applyBorder="1" applyAlignment="1">
      <alignment horizontal="left" vertical="center"/>
      <protection/>
    </xf>
    <xf numFmtId="0" fontId="2" fillId="0" borderId="17" xfId="33" applyFont="1" applyFill="1" applyBorder="1" applyAlignment="1">
      <alignment vertical="center"/>
      <protection/>
    </xf>
    <xf numFmtId="0" fontId="2" fillId="0" borderId="64" xfId="33" applyFont="1" applyFill="1" applyBorder="1" applyAlignment="1">
      <alignment vertical="center"/>
      <protection/>
    </xf>
    <xf numFmtId="0" fontId="0" fillId="0" borderId="64" xfId="0" applyBorder="1" applyAlignment="1">
      <alignment vertical="center"/>
    </xf>
    <xf numFmtId="0" fontId="0" fillId="0" borderId="109" xfId="0" applyBorder="1" applyAlignment="1">
      <alignment vertical="center"/>
    </xf>
    <xf numFmtId="0" fontId="27" fillId="0" borderId="138" xfId="33" applyFont="1" applyFill="1" applyBorder="1" applyAlignment="1">
      <alignment horizontal="left" vertical="center" wrapText="1"/>
      <protection/>
    </xf>
    <xf numFmtId="0" fontId="27" fillId="0" borderId="196" xfId="33" applyFont="1" applyFill="1" applyBorder="1" applyAlignment="1">
      <alignment horizontal="left" vertical="center" wrapText="1"/>
      <protection/>
    </xf>
    <xf numFmtId="0" fontId="4" fillId="0" borderId="17" xfId="33" applyFont="1" applyFill="1" applyBorder="1" applyAlignment="1">
      <alignment horizontal="right" vertical="center" wrapText="1" shrinkToFit="1"/>
      <protection/>
    </xf>
    <xf numFmtId="0" fontId="4" fillId="0" borderId="64" xfId="33" applyFont="1" applyFill="1" applyBorder="1" applyAlignment="1">
      <alignment horizontal="right" vertical="center" wrapText="1" shrinkToFit="1"/>
      <protection/>
    </xf>
    <xf numFmtId="0" fontId="4" fillId="0" borderId="109" xfId="33" applyFont="1" applyFill="1" applyBorder="1" applyAlignment="1">
      <alignment horizontal="right" vertical="center" wrapText="1" shrinkToFit="1"/>
      <protection/>
    </xf>
    <xf numFmtId="0" fontId="4" fillId="0" borderId="17" xfId="33" applyFont="1" applyFill="1" applyBorder="1" applyAlignment="1">
      <alignment horizontal="center" vertical="center"/>
      <protection/>
    </xf>
    <xf numFmtId="0" fontId="4" fillId="0" borderId="64" xfId="33" applyFont="1" applyFill="1" applyBorder="1" applyAlignment="1">
      <alignment horizontal="center" vertical="center"/>
      <protection/>
    </xf>
    <xf numFmtId="0" fontId="4" fillId="0" borderId="62" xfId="33" applyFont="1" applyFill="1" applyBorder="1" applyAlignment="1">
      <alignment horizontal="center" vertical="center"/>
      <protection/>
    </xf>
    <xf numFmtId="0" fontId="4" fillId="0" borderId="109" xfId="33" applyFont="1" applyFill="1" applyBorder="1" applyAlignment="1">
      <alignment horizontal="center" vertical="center"/>
      <protection/>
    </xf>
    <xf numFmtId="0" fontId="27" fillId="0" borderId="426" xfId="33" applyFont="1" applyFill="1" applyBorder="1" applyAlignment="1">
      <alignment horizontal="left" vertical="center" wrapText="1"/>
      <protection/>
    </xf>
    <xf numFmtId="0" fontId="27" fillId="0" borderId="427" xfId="33" applyFont="1" applyFill="1" applyBorder="1" applyAlignment="1">
      <alignment horizontal="left" vertical="center" wrapText="1"/>
      <protection/>
    </xf>
    <xf numFmtId="0" fontId="27" fillId="0" borderId="428" xfId="33" applyFont="1" applyFill="1" applyBorder="1" applyAlignment="1">
      <alignment horizontal="left" vertical="center" wrapText="1"/>
      <protection/>
    </xf>
    <xf numFmtId="49" fontId="12" fillId="0" borderId="429" xfId="33" applyNumberFormat="1" applyFont="1" applyFill="1" applyBorder="1" applyAlignment="1">
      <alignment horizontal="left" vertical="center" wrapText="1"/>
      <protection/>
    </xf>
    <xf numFmtId="49" fontId="12" fillId="0" borderId="427" xfId="33" applyNumberFormat="1" applyFont="1" applyFill="1" applyBorder="1" applyAlignment="1">
      <alignment horizontal="left" vertical="center" wrapText="1"/>
      <protection/>
    </xf>
    <xf numFmtId="49" fontId="12" fillId="0" borderId="430" xfId="33" applyNumberFormat="1" applyFont="1" applyFill="1" applyBorder="1" applyAlignment="1">
      <alignment horizontal="left" vertical="center" wrapText="1"/>
      <protection/>
    </xf>
    <xf numFmtId="0" fontId="27" fillId="0" borderId="121" xfId="33" applyFont="1" applyFill="1" applyBorder="1" applyAlignment="1">
      <alignment horizontal="left" vertical="center" wrapText="1"/>
      <protection/>
    </xf>
    <xf numFmtId="0" fontId="27" fillId="0" borderId="123" xfId="33" applyFont="1" applyFill="1" applyBorder="1" applyAlignment="1">
      <alignment horizontal="left" vertical="center" wrapText="1"/>
      <protection/>
    </xf>
    <xf numFmtId="0" fontId="27" fillId="0" borderId="416" xfId="33" applyFont="1" applyFill="1" applyBorder="1" applyAlignment="1">
      <alignment horizontal="left" vertical="center" wrapText="1"/>
      <protection/>
    </xf>
    <xf numFmtId="0" fontId="13" fillId="0" borderId="131" xfId="33" applyFont="1" applyFill="1" applyBorder="1" applyAlignment="1">
      <alignment horizontal="center" vertical="center" wrapText="1"/>
      <protection/>
    </xf>
    <xf numFmtId="0" fontId="102" fillId="0" borderId="132" xfId="0" applyFont="1" applyBorder="1" applyAlignment="1">
      <alignment horizontal="center" vertical="center"/>
    </xf>
    <xf numFmtId="0" fontId="102" fillId="0" borderId="133" xfId="0" applyFont="1" applyBorder="1" applyAlignment="1">
      <alignment horizontal="center" vertical="center"/>
    </xf>
    <xf numFmtId="0" fontId="102" fillId="0" borderId="135" xfId="0" applyFont="1" applyBorder="1" applyAlignment="1">
      <alignment horizontal="center" vertical="center"/>
    </xf>
    <xf numFmtId="0" fontId="102" fillId="0" borderId="136" xfId="0" applyFont="1" applyBorder="1" applyAlignment="1">
      <alignment horizontal="center" vertical="center"/>
    </xf>
    <xf numFmtId="0" fontId="102" fillId="0" borderId="137" xfId="0" applyFont="1" applyBorder="1" applyAlignment="1">
      <alignment horizontal="center" vertical="center"/>
    </xf>
    <xf numFmtId="0" fontId="13" fillId="0" borderId="131" xfId="33" applyFont="1" applyFill="1" applyBorder="1" applyAlignment="1">
      <alignment horizontal="center" vertical="center"/>
      <protection/>
    </xf>
    <xf numFmtId="0" fontId="4" fillId="0" borderId="156" xfId="33" applyNumberFormat="1" applyFont="1" applyFill="1" applyBorder="1" applyAlignment="1">
      <alignment horizontal="center" vertical="center"/>
      <protection/>
    </xf>
    <xf numFmtId="0" fontId="0" fillId="0" borderId="279" xfId="0" applyBorder="1" applyAlignment="1">
      <alignment horizontal="center" vertical="center"/>
    </xf>
    <xf numFmtId="0" fontId="27" fillId="0" borderId="284" xfId="33" applyFont="1" applyFill="1" applyBorder="1" applyAlignment="1">
      <alignment horizontal="left" vertical="center" wrapText="1"/>
      <protection/>
    </xf>
    <xf numFmtId="0" fontId="27" fillId="0" borderId="330" xfId="33" applyFont="1" applyFill="1" applyBorder="1" applyAlignment="1">
      <alignment horizontal="left" vertical="center" wrapText="1"/>
      <protection/>
    </xf>
    <xf numFmtId="0" fontId="27" fillId="0" borderId="431" xfId="33" applyFont="1" applyFill="1" applyBorder="1" applyAlignment="1">
      <alignment horizontal="left" vertical="center" wrapText="1"/>
      <protection/>
    </xf>
    <xf numFmtId="0" fontId="45" fillId="0" borderId="65" xfId="33" applyFont="1" applyFill="1" applyBorder="1" applyAlignment="1">
      <alignment horizontal="left" vertical="center" wrapText="1"/>
      <protection/>
    </xf>
    <xf numFmtId="0" fontId="45" fillId="0" borderId="423" xfId="33" applyFont="1" applyFill="1" applyBorder="1" applyAlignment="1">
      <alignment horizontal="left" vertical="center" wrapText="1"/>
      <protection/>
    </xf>
    <xf numFmtId="0" fontId="45" fillId="0" borderId="432" xfId="33" applyFont="1" applyFill="1" applyBorder="1" applyAlignment="1">
      <alignment horizontal="left" vertical="center" wrapText="1"/>
      <protection/>
    </xf>
    <xf numFmtId="0" fontId="2" fillId="0" borderId="169" xfId="33" applyFont="1" applyFill="1" applyBorder="1" applyAlignment="1">
      <alignment horizontal="left" vertical="center" wrapText="1"/>
      <protection/>
    </xf>
    <xf numFmtId="0" fontId="2" fillId="0" borderId="81" xfId="33" applyFont="1" applyFill="1" applyBorder="1" applyAlignment="1">
      <alignment horizontal="left" vertical="center" wrapText="1"/>
      <protection/>
    </xf>
    <xf numFmtId="0" fontId="2" fillId="0" borderId="91" xfId="33" applyFont="1" applyFill="1" applyBorder="1" applyAlignment="1">
      <alignment horizontal="left" vertical="center" wrapText="1"/>
      <protection/>
    </xf>
    <xf numFmtId="0" fontId="4" fillId="0" borderId="390" xfId="33" applyFont="1" applyFill="1" applyBorder="1" applyAlignment="1">
      <alignment horizontal="center" vertical="center"/>
      <protection/>
    </xf>
    <xf numFmtId="0" fontId="4" fillId="0" borderId="203" xfId="33" applyFont="1" applyFill="1" applyBorder="1" applyAlignment="1">
      <alignment horizontal="center" vertical="center"/>
      <protection/>
    </xf>
    <xf numFmtId="0" fontId="4" fillId="0" borderId="391" xfId="33" applyFont="1" applyFill="1" applyBorder="1" applyAlignment="1">
      <alignment horizontal="center" vertical="center"/>
      <protection/>
    </xf>
    <xf numFmtId="0" fontId="4" fillId="0" borderId="202" xfId="33" applyFont="1" applyFill="1" applyBorder="1" applyAlignment="1">
      <alignment horizontal="center" vertical="center"/>
      <protection/>
    </xf>
    <xf numFmtId="0" fontId="0" fillId="0" borderId="281" xfId="0" applyBorder="1" applyAlignment="1">
      <alignment horizontal="center" vertical="center"/>
    </xf>
    <xf numFmtId="0" fontId="4" fillId="0" borderId="255" xfId="33" applyFont="1" applyFill="1" applyBorder="1" applyAlignment="1">
      <alignment horizontal="center" vertical="center"/>
      <protection/>
    </xf>
    <xf numFmtId="0" fontId="0" fillId="0" borderId="199" xfId="0" applyBorder="1" applyAlignment="1">
      <alignment horizontal="center" vertical="center"/>
    </xf>
    <xf numFmtId="49" fontId="45" fillId="0" borderId="96" xfId="33" applyNumberFormat="1" applyFont="1" applyFill="1" applyBorder="1" applyAlignment="1">
      <alignment horizontal="left" vertical="center" wrapText="1"/>
      <protection/>
    </xf>
    <xf numFmtId="49" fontId="45" fillId="0" borderId="423" xfId="33" applyNumberFormat="1" applyFont="1" applyFill="1" applyBorder="1" applyAlignment="1">
      <alignment horizontal="left" vertical="center" wrapText="1"/>
      <protection/>
    </xf>
    <xf numFmtId="49" fontId="45" fillId="0" borderId="432" xfId="33" applyNumberFormat="1" applyFont="1" applyFill="1" applyBorder="1" applyAlignment="1">
      <alignment horizontal="left" vertical="center" wrapText="1"/>
      <protection/>
    </xf>
    <xf numFmtId="0" fontId="45" fillId="0" borderId="14" xfId="33" applyFont="1" applyFill="1" applyBorder="1" applyAlignment="1">
      <alignment horizontal="left" vertical="center" wrapText="1"/>
      <protection/>
    </xf>
    <xf numFmtId="0" fontId="45" fillId="0" borderId="393" xfId="33" applyFont="1" applyFill="1" applyBorder="1" applyAlignment="1">
      <alignment horizontal="left" vertical="center" wrapText="1"/>
      <protection/>
    </xf>
    <xf numFmtId="0" fontId="45" fillId="0" borderId="394" xfId="33" applyFont="1" applyFill="1" applyBorder="1" applyAlignment="1">
      <alignment horizontal="left" vertical="center" wrapText="1"/>
      <protection/>
    </xf>
    <xf numFmtId="0" fontId="45" fillId="0" borderId="392" xfId="33" applyNumberFormat="1" applyFont="1" applyFill="1" applyBorder="1" applyAlignment="1">
      <alignment horizontal="left" vertical="center" wrapText="1" shrinkToFit="1"/>
      <protection/>
    </xf>
    <xf numFmtId="0" fontId="45" fillId="0" borderId="393" xfId="33" applyNumberFormat="1" applyFont="1" applyFill="1" applyBorder="1" applyAlignment="1">
      <alignment horizontal="left" vertical="center" wrapText="1" shrinkToFit="1"/>
      <protection/>
    </xf>
    <xf numFmtId="0" fontId="45" fillId="0" borderId="394" xfId="33" applyNumberFormat="1" applyFont="1" applyFill="1" applyBorder="1" applyAlignment="1">
      <alignment horizontal="left" vertical="center" wrapText="1" shrinkToFit="1"/>
      <protection/>
    </xf>
    <xf numFmtId="0" fontId="59" fillId="0" borderId="50" xfId="33" applyFont="1" applyFill="1" applyBorder="1" applyAlignment="1">
      <alignment horizontal="center" vertical="center"/>
      <protection/>
    </xf>
    <xf numFmtId="0" fontId="59" fillId="0" borderId="48" xfId="33" applyFont="1" applyFill="1" applyBorder="1" applyAlignment="1">
      <alignment horizontal="center" vertical="center"/>
      <protection/>
    </xf>
    <xf numFmtId="0" fontId="59" fillId="0" borderId="234" xfId="33" applyFont="1" applyFill="1" applyBorder="1" applyAlignment="1">
      <alignment horizontal="center" vertical="center"/>
      <protection/>
    </xf>
    <xf numFmtId="0" fontId="59" fillId="0" borderId="117" xfId="33" applyFont="1" applyFill="1" applyBorder="1" applyAlignment="1">
      <alignment horizontal="center" vertical="center"/>
      <protection/>
    </xf>
    <xf numFmtId="0" fontId="28" fillId="0" borderId="50" xfId="33" applyNumberFormat="1" applyFont="1" applyFill="1" applyBorder="1" applyAlignment="1">
      <alignment horizontal="center" vertical="center" wrapText="1"/>
      <protection/>
    </xf>
    <xf numFmtId="0" fontId="28" fillId="0" borderId="48" xfId="33" applyNumberFormat="1" applyFont="1" applyFill="1" applyBorder="1" applyAlignment="1">
      <alignment horizontal="center" vertical="center" wrapText="1"/>
      <protection/>
    </xf>
    <xf numFmtId="0" fontId="28" fillId="0" borderId="234" xfId="33" applyNumberFormat="1" applyFont="1" applyFill="1" applyBorder="1" applyAlignment="1">
      <alignment horizontal="center" vertical="center" wrapText="1"/>
      <protection/>
    </xf>
    <xf numFmtId="0" fontId="28" fillId="0" borderId="117" xfId="33" applyNumberFormat="1" applyFont="1" applyFill="1" applyBorder="1" applyAlignment="1">
      <alignment horizontal="center" vertical="center" wrapText="1"/>
      <protection/>
    </xf>
    <xf numFmtId="0" fontId="7" fillId="0" borderId="62" xfId="33" applyNumberFormat="1" applyFont="1" applyFill="1" applyBorder="1" applyAlignment="1">
      <alignment horizontal="center" vertical="center" textRotation="90" wrapText="1"/>
      <protection/>
    </xf>
    <xf numFmtId="0" fontId="7" fillId="0" borderId="0" xfId="33" applyNumberFormat="1" applyFont="1" applyFill="1" applyBorder="1" applyAlignment="1">
      <alignment horizontal="center" vertical="center" textRotation="90" wrapText="1"/>
      <protection/>
    </xf>
    <xf numFmtId="0" fontId="45" fillId="0" borderId="27" xfId="33" applyFont="1" applyFill="1" applyBorder="1" applyAlignment="1">
      <alignment horizontal="left" vertical="center" wrapText="1"/>
      <protection/>
    </xf>
    <xf numFmtId="0" fontId="45" fillId="0" borderId="11" xfId="33" applyFont="1" applyFill="1" applyBorder="1" applyAlignment="1">
      <alignment horizontal="left" vertical="center" wrapText="1"/>
      <protection/>
    </xf>
    <xf numFmtId="0" fontId="45" fillId="0" borderId="257" xfId="33" applyFont="1" applyFill="1" applyBorder="1" applyAlignment="1">
      <alignment horizontal="left" vertical="center" wrapText="1"/>
      <protection/>
    </xf>
    <xf numFmtId="49" fontId="45" fillId="0" borderId="97" xfId="33" applyNumberFormat="1" applyFont="1" applyFill="1" applyBorder="1" applyAlignment="1">
      <alignment horizontal="left" vertical="center" wrapText="1"/>
      <protection/>
    </xf>
    <xf numFmtId="49" fontId="45" fillId="0" borderId="11" xfId="33" applyNumberFormat="1" applyFont="1" applyFill="1" applyBorder="1" applyAlignment="1">
      <alignment horizontal="left" vertical="center" wrapText="1"/>
      <protection/>
    </xf>
    <xf numFmtId="49" fontId="45" fillId="0" borderId="257" xfId="33" applyNumberFormat="1" applyFont="1" applyFill="1" applyBorder="1" applyAlignment="1">
      <alignment horizontal="left" vertical="center" wrapText="1"/>
      <protection/>
    </xf>
    <xf numFmtId="0" fontId="28" fillId="0" borderId="54" xfId="33" applyNumberFormat="1" applyFont="1" applyFill="1" applyBorder="1" applyAlignment="1">
      <alignment horizontal="center" vertical="center"/>
      <protection/>
    </xf>
    <xf numFmtId="0" fontId="28" fillId="0" borderId="64" xfId="33" applyNumberFormat="1" applyFont="1" applyFill="1" applyBorder="1" applyAlignment="1">
      <alignment horizontal="center" vertical="center"/>
      <protection/>
    </xf>
    <xf numFmtId="0" fontId="28" fillId="0" borderId="52" xfId="33" applyNumberFormat="1" applyFont="1" applyFill="1" applyBorder="1" applyAlignment="1">
      <alignment horizontal="center" vertical="center"/>
      <protection/>
    </xf>
    <xf numFmtId="0" fontId="45" fillId="0" borderId="14" xfId="33" applyFont="1" applyFill="1" applyBorder="1" applyAlignment="1">
      <alignment vertical="center"/>
      <protection/>
    </xf>
    <xf numFmtId="0" fontId="45" fillId="0" borderId="393" xfId="33" applyFont="1" applyFill="1" applyBorder="1" applyAlignment="1">
      <alignment vertical="center"/>
      <protection/>
    </xf>
    <xf numFmtId="0" fontId="45" fillId="0" borderId="394" xfId="33" applyFont="1" applyFill="1" applyBorder="1" applyAlignment="1">
      <alignment vertical="center"/>
      <protection/>
    </xf>
    <xf numFmtId="0" fontId="57" fillId="0" borderId="97" xfId="33" applyFont="1" applyFill="1" applyBorder="1" applyAlignment="1">
      <alignment horizontal="center" vertical="top" wrapText="1"/>
      <protection/>
    </xf>
    <xf numFmtId="0" fontId="57" fillId="0" borderId="11" xfId="33" applyFont="1" applyFill="1" applyBorder="1" applyAlignment="1">
      <alignment horizontal="center" vertical="top" wrapText="1"/>
      <protection/>
    </xf>
    <xf numFmtId="0" fontId="57" fillId="0" borderId="257" xfId="33" applyFont="1" applyFill="1" applyBorder="1" applyAlignment="1">
      <alignment horizontal="center" vertical="top" wrapText="1"/>
      <protection/>
    </xf>
    <xf numFmtId="0" fontId="57" fillId="0" borderId="45" xfId="33" applyNumberFormat="1" applyFont="1" applyFill="1" applyBorder="1" applyAlignment="1">
      <alignment horizontal="center" vertical="center" textRotation="90"/>
      <protection/>
    </xf>
    <xf numFmtId="0" fontId="57" fillId="0" borderId="72" xfId="33" applyNumberFormat="1" applyFont="1" applyFill="1" applyBorder="1" applyAlignment="1">
      <alignment horizontal="center" vertical="center" textRotation="90"/>
      <protection/>
    </xf>
    <xf numFmtId="0" fontId="13" fillId="0" borderId="37" xfId="33" applyNumberFormat="1" applyFont="1" applyFill="1" applyBorder="1" applyAlignment="1">
      <alignment horizontal="center" vertical="center"/>
      <protection/>
    </xf>
    <xf numFmtId="0" fontId="13" fillId="0" borderId="10" xfId="33" applyNumberFormat="1" applyFont="1" applyFill="1" applyBorder="1" applyAlignment="1">
      <alignment horizontal="center" vertical="center"/>
      <protection/>
    </xf>
    <xf numFmtId="0" fontId="13" fillId="0" borderId="206" xfId="33" applyNumberFormat="1" applyFont="1" applyFill="1" applyBorder="1" applyAlignment="1">
      <alignment horizontal="center" vertical="center"/>
      <protection/>
    </xf>
    <xf numFmtId="0" fontId="45" fillId="0" borderId="65" xfId="33" applyFont="1" applyFill="1" applyBorder="1" applyAlignment="1">
      <alignment vertical="center" wrapText="1"/>
      <protection/>
    </xf>
    <xf numFmtId="0" fontId="45" fillId="0" borderId="423" xfId="33" applyFont="1" applyFill="1" applyBorder="1" applyAlignment="1">
      <alignment vertical="center" wrapText="1"/>
      <protection/>
    </xf>
    <xf numFmtId="0" fontId="45" fillId="0" borderId="432" xfId="33" applyFont="1" applyFill="1" applyBorder="1" applyAlignment="1">
      <alignment vertical="center" wrapText="1"/>
      <protection/>
    </xf>
    <xf numFmtId="0" fontId="13" fillId="0" borderId="62" xfId="33" applyFont="1" applyFill="1" applyBorder="1" applyAlignment="1">
      <alignment horizontal="center" vertical="center" wrapText="1"/>
      <protection/>
    </xf>
    <xf numFmtId="0" fontId="13" fillId="0" borderId="107" xfId="33" applyFont="1" applyFill="1" applyBorder="1" applyAlignment="1">
      <alignment horizontal="center" vertical="center" wrapText="1"/>
      <protection/>
    </xf>
    <xf numFmtId="49" fontId="50" fillId="0" borderId="0" xfId="33" applyNumberFormat="1" applyFont="1" applyFill="1" applyBorder="1" applyAlignment="1">
      <alignment horizontal="left" vertical="justify"/>
      <protection/>
    </xf>
    <xf numFmtId="0" fontId="57" fillId="0" borderId="56" xfId="33" applyFont="1" applyFill="1" applyBorder="1" applyAlignment="1">
      <alignment horizontal="center" vertical="center" wrapText="1"/>
      <protection/>
    </xf>
    <xf numFmtId="0" fontId="57" fillId="0" borderId="10" xfId="33" applyFont="1" applyFill="1" applyBorder="1" applyAlignment="1">
      <alignment horizontal="center" vertical="center" wrapText="1"/>
      <protection/>
    </xf>
    <xf numFmtId="0" fontId="57" fillId="0" borderId="206" xfId="33" applyFont="1" applyFill="1" applyBorder="1" applyAlignment="1">
      <alignment horizontal="center" vertical="center" wrapText="1"/>
      <protection/>
    </xf>
    <xf numFmtId="0" fontId="57" fillId="0" borderId="56" xfId="33" applyFont="1" applyFill="1" applyBorder="1" applyAlignment="1">
      <alignment horizontal="center" vertical="center"/>
      <protection/>
    </xf>
    <xf numFmtId="0" fontId="57" fillId="0" borderId="10" xfId="33" applyFont="1" applyFill="1" applyBorder="1" applyAlignment="1">
      <alignment horizontal="center" vertical="center"/>
      <protection/>
    </xf>
    <xf numFmtId="0" fontId="57" fillId="0" borderId="206" xfId="33" applyFont="1" applyFill="1" applyBorder="1" applyAlignment="1">
      <alignment horizontal="center" vertical="center"/>
      <protection/>
    </xf>
    <xf numFmtId="0" fontId="2" fillId="0" borderId="0" xfId="33" applyFont="1" applyFill="1" applyBorder="1" applyAlignment="1">
      <alignment horizontal="left" vertical="top" wrapText="1"/>
      <protection/>
    </xf>
    <xf numFmtId="0" fontId="2" fillId="0" borderId="0" xfId="33" applyFont="1" applyFill="1" applyBorder="1" applyAlignment="1">
      <alignment horizontal="left" vertical="top"/>
      <protection/>
    </xf>
    <xf numFmtId="0" fontId="2" fillId="0" borderId="10" xfId="33" applyFont="1" applyFill="1" applyBorder="1" applyAlignment="1">
      <alignment horizontal="center" vertical="center"/>
      <protection/>
    </xf>
    <xf numFmtId="0" fontId="58" fillId="0" borderId="322" xfId="33" applyFont="1" applyFill="1" applyBorder="1" applyAlignment="1">
      <alignment horizontal="center" wrapText="1"/>
      <protection/>
    </xf>
    <xf numFmtId="0" fontId="58" fillId="0" borderId="41" xfId="33" applyFont="1" applyFill="1" applyBorder="1" applyAlignment="1">
      <alignment horizontal="center" wrapText="1"/>
      <protection/>
    </xf>
    <xf numFmtId="0" fontId="58" fillId="0" borderId="0" xfId="33" applyFont="1" applyFill="1" applyBorder="1" applyAlignment="1">
      <alignment horizontal="center" vertical="justify"/>
      <protection/>
    </xf>
    <xf numFmtId="0" fontId="57" fillId="0" borderId="433" xfId="33" applyFont="1" applyFill="1" applyBorder="1" applyAlignment="1">
      <alignment horizontal="center" vertical="center"/>
      <protection/>
    </xf>
    <xf numFmtId="0" fontId="2" fillId="0" borderId="0" xfId="33" applyFont="1" applyFill="1" applyBorder="1" applyAlignment="1">
      <alignment horizontal="right"/>
      <protection/>
    </xf>
    <xf numFmtId="0" fontId="54" fillId="0" borderId="0" xfId="33" applyFont="1" applyFill="1" applyBorder="1" applyAlignment="1">
      <alignment horizontal="center" wrapText="1"/>
      <protection/>
    </xf>
    <xf numFmtId="0" fontId="51" fillId="0" borderId="41" xfId="33" applyFont="1" applyFill="1" applyBorder="1" applyAlignment="1">
      <alignment horizontal="left" vertical="center"/>
      <protection/>
    </xf>
    <xf numFmtId="0" fontId="0" fillId="0" borderId="41" xfId="0" applyBorder="1" applyAlignment="1">
      <alignment vertical="center"/>
    </xf>
    <xf numFmtId="0" fontId="13" fillId="0" borderId="42" xfId="33" applyFont="1" applyFill="1" applyBorder="1" applyAlignment="1">
      <alignment horizontal="center" vertical="center" textRotation="90"/>
      <protection/>
    </xf>
    <xf numFmtId="0" fontId="13" fillId="0" borderId="45" xfId="33" applyFont="1" applyFill="1" applyBorder="1" applyAlignment="1">
      <alignment horizontal="center" vertical="center" textRotation="90"/>
      <protection/>
    </xf>
    <xf numFmtId="0" fontId="13" fillId="0" borderId="72" xfId="33" applyFont="1" applyFill="1" applyBorder="1" applyAlignment="1">
      <alignment horizontal="center" vertical="center" textRotation="90"/>
      <protection/>
    </xf>
    <xf numFmtId="0" fontId="2" fillId="0" borderId="434" xfId="33" applyFont="1" applyFill="1" applyBorder="1" applyAlignment="1">
      <alignment horizontal="center" vertical="center" wrapText="1"/>
      <protection/>
    </xf>
    <xf numFmtId="0" fontId="2" fillId="0" borderId="62" xfId="33" applyFont="1" applyFill="1" applyBorder="1" applyAlignment="1">
      <alignment horizontal="center" vertical="center" wrapText="1"/>
      <protection/>
    </xf>
    <xf numFmtId="0" fontId="2" fillId="0" borderId="107" xfId="33" applyFont="1" applyFill="1" applyBorder="1" applyAlignment="1">
      <alignment horizontal="center" vertical="center" wrapText="1"/>
      <protection/>
    </xf>
    <xf numFmtId="0" fontId="2" fillId="0" borderId="69" xfId="33" applyFont="1" applyFill="1" applyBorder="1" applyAlignment="1">
      <alignment horizontal="center" vertical="center" wrapText="1"/>
      <protection/>
    </xf>
    <xf numFmtId="0" fontId="2" fillId="0" borderId="0" xfId="33" applyFont="1" applyFill="1" applyBorder="1" applyAlignment="1">
      <alignment horizontal="center" vertical="center" wrapText="1"/>
      <protection/>
    </xf>
    <xf numFmtId="0" fontId="2" fillId="0" borderId="34" xfId="33" applyFont="1" applyFill="1" applyBorder="1" applyAlignment="1">
      <alignment horizontal="center" vertical="center" wrapText="1"/>
      <protection/>
    </xf>
    <xf numFmtId="0" fontId="2" fillId="0" borderId="435" xfId="33" applyFont="1" applyFill="1" applyBorder="1" applyAlignment="1">
      <alignment horizontal="center" vertical="center" wrapText="1"/>
      <protection/>
    </xf>
    <xf numFmtId="0" fontId="2" fillId="0" borderId="79" xfId="33" applyFont="1" applyFill="1" applyBorder="1" applyAlignment="1">
      <alignment horizontal="center" vertical="center" wrapText="1"/>
      <protection/>
    </xf>
    <xf numFmtId="0" fontId="2" fillId="0" borderId="74" xfId="33" applyFont="1" applyFill="1" applyBorder="1" applyAlignment="1">
      <alignment horizontal="center" vertical="center" wrapText="1"/>
      <protection/>
    </xf>
    <xf numFmtId="0" fontId="2" fillId="0" borderId="24" xfId="33" applyNumberFormat="1" applyFont="1" applyFill="1" applyBorder="1" applyAlignment="1">
      <alignment horizontal="center" vertical="center" wrapText="1"/>
      <protection/>
    </xf>
    <xf numFmtId="0" fontId="2" fillId="0" borderId="62" xfId="33" applyNumberFormat="1" applyFont="1" applyFill="1" applyBorder="1" applyAlignment="1">
      <alignment horizontal="center" vertical="center" wrapText="1"/>
      <protection/>
    </xf>
    <xf numFmtId="0" fontId="2" fillId="0" borderId="144" xfId="33" applyNumberFormat="1" applyFont="1" applyFill="1" applyBorder="1" applyAlignment="1">
      <alignment horizontal="center" vertical="center" wrapText="1"/>
      <protection/>
    </xf>
    <xf numFmtId="0" fontId="2" fillId="0" borderId="0" xfId="33" applyNumberFormat="1" applyFont="1" applyFill="1" applyBorder="1" applyAlignment="1">
      <alignment horizontal="center" vertical="center" wrapText="1"/>
      <protection/>
    </xf>
    <xf numFmtId="0" fontId="2" fillId="0" borderId="34" xfId="33" applyNumberFormat="1" applyFont="1" applyFill="1" applyBorder="1" applyAlignment="1">
      <alignment horizontal="center" vertical="center" wrapText="1"/>
      <protection/>
    </xf>
    <xf numFmtId="0" fontId="2" fillId="0" borderId="98" xfId="33" applyNumberFormat="1" applyFont="1" applyFill="1" applyBorder="1" applyAlignment="1">
      <alignment horizontal="center" vertical="center" wrapText="1"/>
      <protection/>
    </xf>
    <xf numFmtId="0" fontId="2" fillId="0" borderId="79" xfId="33" applyNumberFormat="1" applyFont="1" applyFill="1" applyBorder="1" applyAlignment="1">
      <alignment horizontal="center" vertical="center" wrapText="1"/>
      <protection/>
    </xf>
    <xf numFmtId="0" fontId="2" fillId="0" borderId="74" xfId="33" applyNumberFormat="1" applyFont="1" applyFill="1" applyBorder="1" applyAlignment="1">
      <alignment horizontal="center" vertical="center" wrapText="1"/>
      <protection/>
    </xf>
    <xf numFmtId="0" fontId="57" fillId="0" borderId="108" xfId="33" applyNumberFormat="1" applyFont="1" applyFill="1" applyBorder="1" applyAlignment="1">
      <alignment horizontal="center" vertical="center" wrapText="1"/>
      <protection/>
    </xf>
    <xf numFmtId="0" fontId="57" fillId="0" borderId="391" xfId="33" applyNumberFormat="1" applyFont="1" applyFill="1" applyBorder="1" applyAlignment="1">
      <alignment horizontal="center" vertical="center" wrapText="1"/>
      <protection/>
    </xf>
    <xf numFmtId="0" fontId="57" fillId="0" borderId="156" xfId="33" applyNumberFormat="1" applyFont="1" applyFill="1" applyBorder="1" applyAlignment="1">
      <alignment horizontal="center" vertical="center" wrapText="1"/>
      <protection/>
    </xf>
    <xf numFmtId="0" fontId="57" fillId="0" borderId="34" xfId="33" applyNumberFormat="1" applyFont="1" applyFill="1" applyBorder="1" applyAlignment="1">
      <alignment horizontal="center" vertical="center" wrapText="1"/>
      <protection/>
    </xf>
    <xf numFmtId="0" fontId="57" fillId="0" borderId="198" xfId="33" applyNumberFormat="1" applyFont="1" applyFill="1" applyBorder="1" applyAlignment="1">
      <alignment horizontal="center" vertical="center" wrapText="1"/>
      <protection/>
    </xf>
    <xf numFmtId="0" fontId="57" fillId="0" borderId="422" xfId="33" applyNumberFormat="1" applyFont="1" applyFill="1" applyBorder="1" applyAlignment="1">
      <alignment horizontal="center" vertical="center" wrapText="1"/>
      <protection/>
    </xf>
    <xf numFmtId="0" fontId="4" fillId="0" borderId="81" xfId="33" applyFont="1" applyFill="1" applyBorder="1" applyAlignment="1">
      <alignment horizontal="center" vertical="center"/>
      <protection/>
    </xf>
    <xf numFmtId="0" fontId="4" fillId="0" borderId="91" xfId="33" applyFont="1" applyFill="1" applyBorder="1" applyAlignment="1">
      <alignment horizontal="center" vertical="center"/>
      <protection/>
    </xf>
    <xf numFmtId="0" fontId="103" fillId="0" borderId="81" xfId="33" applyFont="1" applyFill="1" applyBorder="1" applyAlignment="1">
      <alignment horizontal="center" vertical="center" wrapText="1"/>
      <protection/>
    </xf>
    <xf numFmtId="0" fontId="27" fillId="0" borderId="81" xfId="33" applyFont="1" applyFill="1" applyBorder="1" applyAlignment="1">
      <alignment horizontal="center" vertical="center" wrapText="1"/>
      <protection/>
    </xf>
    <xf numFmtId="0" fontId="27" fillId="0" borderId="91" xfId="33" applyFont="1" applyFill="1" applyBorder="1" applyAlignment="1">
      <alignment horizontal="center" vertical="center" wrapText="1"/>
      <protection/>
    </xf>
    <xf numFmtId="0" fontId="57" fillId="0" borderId="66" xfId="33" applyNumberFormat="1" applyFont="1" applyFill="1" applyBorder="1" applyAlignment="1">
      <alignment horizontal="center" vertical="center" textRotation="90" wrapText="1"/>
      <protection/>
    </xf>
    <xf numFmtId="0" fontId="57" fillId="0" borderId="73" xfId="33" applyNumberFormat="1" applyFont="1" applyFill="1" applyBorder="1" applyAlignment="1">
      <alignment horizontal="center" vertical="center" textRotation="90" wrapText="1"/>
      <protection/>
    </xf>
    <xf numFmtId="49" fontId="57" fillId="0" borderId="108" xfId="33" applyNumberFormat="1" applyFont="1" applyFill="1" applyBorder="1" applyAlignment="1">
      <alignment horizontal="center" vertical="center" wrapText="1"/>
      <protection/>
    </xf>
    <xf numFmtId="49" fontId="57" fillId="0" borderId="203" xfId="33" applyNumberFormat="1" applyFont="1" applyFill="1" applyBorder="1" applyAlignment="1">
      <alignment horizontal="center" vertical="center" wrapText="1"/>
      <protection/>
    </xf>
    <xf numFmtId="49" fontId="57" fillId="0" borderId="63" xfId="33" applyNumberFormat="1" applyFont="1" applyFill="1" applyBorder="1" applyAlignment="1">
      <alignment horizontal="center" vertical="center" wrapText="1"/>
      <protection/>
    </xf>
    <xf numFmtId="49" fontId="57" fillId="0" borderId="156" xfId="33" applyNumberFormat="1" applyFont="1" applyFill="1" applyBorder="1" applyAlignment="1">
      <alignment horizontal="center" vertical="center" wrapText="1"/>
      <protection/>
    </xf>
    <xf numFmtId="49" fontId="57" fillId="0" borderId="0" xfId="33" applyNumberFormat="1" applyFont="1" applyFill="1" applyBorder="1" applyAlignment="1">
      <alignment horizontal="center" vertical="center" wrapText="1"/>
      <protection/>
    </xf>
    <xf numFmtId="49" fontId="57" fillId="0" borderId="279" xfId="33" applyNumberFormat="1" applyFont="1" applyFill="1" applyBorder="1" applyAlignment="1">
      <alignment horizontal="center" vertical="center" wrapText="1"/>
      <protection/>
    </xf>
    <xf numFmtId="49" fontId="57" fillId="0" borderId="198" xfId="33" applyNumberFormat="1" applyFont="1" applyFill="1" applyBorder="1" applyAlignment="1">
      <alignment horizontal="center" vertical="center" wrapText="1"/>
      <protection/>
    </xf>
    <xf numFmtId="49" fontId="57" fillId="0" borderId="164" xfId="33" applyNumberFormat="1" applyFont="1" applyFill="1" applyBorder="1" applyAlignment="1">
      <alignment horizontal="center" vertical="center" wrapText="1"/>
      <protection/>
    </xf>
    <xf numFmtId="49" fontId="57" fillId="0" borderId="200" xfId="33" applyNumberFormat="1" applyFont="1" applyFill="1" applyBorder="1" applyAlignment="1">
      <alignment horizontal="center" vertical="center" wrapText="1"/>
      <protection/>
    </xf>
    <xf numFmtId="49" fontId="12" fillId="0" borderId="385" xfId="33" applyNumberFormat="1" applyFont="1" applyFill="1" applyBorder="1" applyAlignment="1">
      <alignment horizontal="left" vertical="center" wrapText="1"/>
      <protection/>
    </xf>
    <xf numFmtId="49" fontId="12" fillId="0" borderId="290" xfId="33" applyNumberFormat="1" applyFont="1" applyFill="1" applyBorder="1" applyAlignment="1">
      <alignment horizontal="left" vertical="center" wrapText="1"/>
      <protection/>
    </xf>
    <xf numFmtId="49" fontId="12" fillId="0" borderId="229" xfId="33" applyNumberFormat="1" applyFont="1" applyFill="1" applyBorder="1" applyAlignment="1">
      <alignment horizontal="left" vertical="center" wrapText="1"/>
      <protection/>
    </xf>
    <xf numFmtId="0" fontId="72" fillId="0" borderId="24" xfId="33" applyFont="1" applyFill="1" applyBorder="1" applyAlignment="1">
      <alignment horizontal="right" vertical="center" wrapText="1" shrinkToFit="1"/>
      <protection/>
    </xf>
    <xf numFmtId="0" fontId="72" fillId="0" borderId="62" xfId="33" applyFont="1" applyFill="1" applyBorder="1" applyAlignment="1">
      <alignment horizontal="right" vertical="center" wrapText="1" shrinkToFit="1"/>
      <protection/>
    </xf>
    <xf numFmtId="0" fontId="103" fillId="0" borderId="121" xfId="33" applyFont="1" applyFill="1" applyBorder="1" applyAlignment="1">
      <alignment horizontal="left" vertical="center" wrapText="1"/>
      <protection/>
    </xf>
    <xf numFmtId="0" fontId="104" fillId="0" borderId="123" xfId="33" applyFont="1" applyFill="1" applyBorder="1" applyAlignment="1">
      <alignment horizontal="left" vertical="center" wrapText="1"/>
      <protection/>
    </xf>
    <xf numFmtId="0" fontId="104" fillId="0" borderId="416" xfId="33" applyFont="1" applyFill="1" applyBorder="1" applyAlignment="1">
      <alignment horizontal="left" vertical="center" wrapText="1"/>
      <protection/>
    </xf>
    <xf numFmtId="49" fontId="12" fillId="0" borderId="97" xfId="33" applyNumberFormat="1" applyFont="1" applyFill="1" applyBorder="1" applyAlignment="1">
      <alignment horizontal="left" vertical="center" wrapText="1"/>
      <protection/>
    </xf>
    <xf numFmtId="49" fontId="12" fillId="0" borderId="11" xfId="33" applyNumberFormat="1" applyFont="1" applyFill="1" applyBorder="1" applyAlignment="1">
      <alignment horizontal="left" vertical="center" wrapText="1"/>
      <protection/>
    </xf>
    <xf numFmtId="49" fontId="12" fillId="0" borderId="86" xfId="33" applyNumberFormat="1" applyFont="1" applyFill="1" applyBorder="1" applyAlignment="1">
      <alignment horizontal="left" vertical="center" wrapText="1"/>
      <protection/>
    </xf>
    <xf numFmtId="0" fontId="0" fillId="0" borderId="86" xfId="0" applyFill="1" applyBorder="1" applyAlignment="1">
      <alignment horizontal="left" vertical="center" wrapText="1"/>
    </xf>
    <xf numFmtId="0" fontId="27" fillId="0" borderId="234" xfId="33" applyFont="1" applyFill="1" applyBorder="1" applyAlignment="1">
      <alignment horizontal="left" vertical="center" wrapText="1"/>
      <protection/>
    </xf>
    <xf numFmtId="0" fontId="27" fillId="0" borderId="41" xfId="33" applyFont="1" applyFill="1" applyBorder="1" applyAlignment="1">
      <alignment horizontal="left" vertical="center" wrapText="1"/>
      <protection/>
    </xf>
    <xf numFmtId="0" fontId="27" fillId="0" borderId="436" xfId="33" applyFont="1" applyFill="1" applyBorder="1" applyAlignment="1">
      <alignment horizontal="left" vertical="center" wrapText="1"/>
      <protection/>
    </xf>
    <xf numFmtId="49" fontId="27" fillId="0" borderId="97" xfId="33" applyNumberFormat="1" applyFont="1" applyFill="1" applyBorder="1" applyAlignment="1">
      <alignment horizontal="left" vertical="center" wrapText="1"/>
      <protection/>
    </xf>
    <xf numFmtId="49" fontId="27" fillId="0" borderId="11" xfId="33" applyNumberFormat="1" applyFont="1" applyFill="1" applyBorder="1" applyAlignment="1">
      <alignment horizontal="left" vertical="center" wrapText="1"/>
      <protection/>
    </xf>
    <xf numFmtId="49" fontId="27" fillId="0" borderId="257" xfId="33" applyNumberFormat="1" applyFont="1" applyFill="1" applyBorder="1" applyAlignment="1">
      <alignment horizontal="left" vertical="center" wrapText="1"/>
      <protection/>
    </xf>
    <xf numFmtId="0" fontId="4" fillId="0" borderId="0" xfId="33" applyFont="1" applyFill="1" applyBorder="1" applyAlignment="1">
      <alignment horizontal="center"/>
      <protection/>
    </xf>
    <xf numFmtId="0" fontId="6" fillId="0" borderId="0" xfId="33" applyFont="1" applyFill="1" applyBorder="1" applyAlignment="1">
      <alignment horizontal="center" vertical="center"/>
      <protection/>
    </xf>
    <xf numFmtId="0" fontId="22" fillId="0" borderId="0" xfId="33" applyFont="1" applyFill="1" applyBorder="1" applyAlignment="1">
      <alignment horizontal="center" vertical="center"/>
      <protection/>
    </xf>
    <xf numFmtId="0" fontId="63" fillId="0" borderId="80" xfId="33" applyFont="1" applyFill="1" applyBorder="1" applyAlignment="1">
      <alignment horizontal="right" vertical="center" wrapText="1" shrinkToFit="1"/>
      <protection/>
    </xf>
    <xf numFmtId="0" fontId="63" fillId="0" borderId="81" xfId="33" applyFont="1" applyFill="1" applyBorder="1" applyAlignment="1">
      <alignment horizontal="right" vertical="center" wrapText="1" shrinkToFit="1"/>
      <protection/>
    </xf>
    <xf numFmtId="0" fontId="57" fillId="0" borderId="390" xfId="33" applyNumberFormat="1" applyFont="1" applyFill="1" applyBorder="1" applyAlignment="1">
      <alignment horizontal="center" vertical="center" wrapText="1"/>
      <protection/>
    </xf>
    <xf numFmtId="0" fontId="57" fillId="0" borderId="203" xfId="33" applyNumberFormat="1" applyFont="1" applyFill="1" applyBorder="1" applyAlignment="1">
      <alignment horizontal="center" vertical="center" wrapText="1"/>
      <protection/>
    </xf>
    <xf numFmtId="0" fontId="57" fillId="0" borderId="63" xfId="33" applyNumberFormat="1" applyFont="1" applyFill="1" applyBorder="1" applyAlignment="1">
      <alignment horizontal="center" vertical="center" wrapText="1"/>
      <protection/>
    </xf>
    <xf numFmtId="0" fontId="57" fillId="0" borderId="144" xfId="33" applyNumberFormat="1" applyFont="1" applyFill="1" applyBorder="1" applyAlignment="1">
      <alignment horizontal="center" vertical="center" wrapText="1"/>
      <protection/>
    </xf>
    <xf numFmtId="0" fontId="57" fillId="0" borderId="0" xfId="33" applyNumberFormat="1" applyFont="1" applyFill="1" applyBorder="1" applyAlignment="1">
      <alignment horizontal="center" vertical="center" wrapText="1"/>
      <protection/>
    </xf>
    <xf numFmtId="0" fontId="57" fillId="0" borderId="279" xfId="33" applyNumberFormat="1" applyFont="1" applyFill="1" applyBorder="1" applyAlignment="1">
      <alignment horizontal="center" vertical="center" wrapText="1"/>
      <protection/>
    </xf>
    <xf numFmtId="0" fontId="57" fillId="0" borderId="437" xfId="33" applyNumberFormat="1" applyFont="1" applyFill="1" applyBorder="1" applyAlignment="1">
      <alignment horizontal="center" vertical="center" wrapText="1"/>
      <protection/>
    </xf>
    <xf numFmtId="0" fontId="57" fillId="0" borderId="164" xfId="33" applyNumberFormat="1" applyFont="1" applyFill="1" applyBorder="1" applyAlignment="1">
      <alignment horizontal="center" vertical="center" wrapText="1"/>
      <protection/>
    </xf>
    <xf numFmtId="0" fontId="57" fillId="0" borderId="200" xfId="33" applyNumberFormat="1" applyFont="1" applyFill="1" applyBorder="1" applyAlignment="1">
      <alignment horizontal="center" vertical="center" wrapText="1"/>
      <protection/>
    </xf>
    <xf numFmtId="0" fontId="4" fillId="0" borderId="80" xfId="33" applyFont="1" applyFill="1" applyBorder="1" applyAlignment="1">
      <alignment horizontal="center" vertical="center"/>
      <protection/>
    </xf>
    <xf numFmtId="0" fontId="72" fillId="0" borderId="80" xfId="33" applyFont="1" applyFill="1" applyBorder="1" applyAlignment="1">
      <alignment horizontal="right" vertical="center"/>
      <protection/>
    </xf>
    <xf numFmtId="0" fontId="72" fillId="0" borderId="81" xfId="33" applyFont="1" applyFill="1" applyBorder="1" applyAlignment="1">
      <alignment horizontal="right" vertical="center"/>
      <protection/>
    </xf>
    <xf numFmtId="0" fontId="72" fillId="0" borderId="91" xfId="33" applyFont="1" applyFill="1" applyBorder="1" applyAlignment="1">
      <alignment horizontal="right" vertical="center"/>
      <protection/>
    </xf>
    <xf numFmtId="0" fontId="51" fillId="0" borderId="0" xfId="33" applyFont="1" applyFill="1" applyBorder="1" applyAlignment="1">
      <alignment horizontal="left" vertical="center" wrapText="1"/>
      <protection/>
    </xf>
    <xf numFmtId="0" fontId="0" fillId="0" borderId="10" xfId="0" applyBorder="1" applyAlignment="1">
      <alignment horizontal="left" vertical="center" wrapText="1"/>
    </xf>
    <xf numFmtId="0" fontId="30" fillId="0" borderId="195" xfId="33" applyFont="1" applyFill="1" applyBorder="1" applyAlignment="1">
      <alignment horizontal="center" vertical="center" wrapText="1"/>
      <protection/>
    </xf>
    <xf numFmtId="0" fontId="105" fillId="0" borderId="400" xfId="0" applyFont="1" applyBorder="1" applyAlignment="1">
      <alignment horizontal="center" vertical="center"/>
    </xf>
    <xf numFmtId="0" fontId="4" fillId="0" borderId="256" xfId="33" applyNumberFormat="1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0" fontId="0" fillId="0" borderId="257" xfId="0" applyBorder="1" applyAlignment="1">
      <alignment horizontal="center" vertical="center" wrapText="1"/>
    </xf>
    <xf numFmtId="0" fontId="4" fillId="0" borderId="97" xfId="33" applyNumberFormat="1" applyFont="1" applyFill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0" fillId="0" borderId="257" xfId="0" applyBorder="1" applyAlignment="1">
      <alignment horizontal="center" vertical="center"/>
    </xf>
    <xf numFmtId="0" fontId="0" fillId="0" borderId="416" xfId="0" applyFill="1" applyBorder="1" applyAlignment="1">
      <alignment horizontal="left" vertical="center" wrapText="1"/>
    </xf>
    <xf numFmtId="0" fontId="0" fillId="0" borderId="86" xfId="0" applyBorder="1" applyAlignment="1">
      <alignment horizontal="center" vertical="center"/>
    </xf>
    <xf numFmtId="0" fontId="4" fillId="0" borderId="23" xfId="33" applyNumberFormat="1" applyFont="1" applyFill="1" applyBorder="1" applyAlignment="1">
      <alignment horizontal="center" vertical="center"/>
      <protection/>
    </xf>
    <xf numFmtId="0" fontId="0" fillId="0" borderId="345" xfId="0" applyBorder="1" applyAlignment="1">
      <alignment horizontal="center" vertical="center"/>
    </xf>
    <xf numFmtId="49" fontId="12" fillId="0" borderId="392" xfId="33" applyNumberFormat="1" applyFont="1" applyFill="1" applyBorder="1" applyAlignment="1">
      <alignment horizontal="left" vertical="center" wrapText="1"/>
      <protection/>
    </xf>
    <xf numFmtId="49" fontId="12" fillId="0" borderId="393" xfId="33" applyNumberFormat="1" applyFont="1" applyFill="1" applyBorder="1" applyAlignment="1">
      <alignment horizontal="left" vertical="center" wrapText="1"/>
      <protection/>
    </xf>
    <xf numFmtId="49" fontId="12" fillId="0" borderId="425" xfId="33" applyNumberFormat="1" applyFont="1" applyFill="1" applyBorder="1" applyAlignment="1">
      <alignment horizontal="left" vertical="center" wrapText="1"/>
      <protection/>
    </xf>
    <xf numFmtId="0" fontId="4" fillId="0" borderId="385" xfId="33" applyNumberFormat="1" applyFont="1" applyFill="1" applyBorder="1" applyAlignment="1">
      <alignment horizontal="center" vertical="center"/>
      <protection/>
    </xf>
    <xf numFmtId="0" fontId="0" fillId="0" borderId="386" xfId="0" applyBorder="1" applyAlignment="1">
      <alignment horizontal="center" vertical="center"/>
    </xf>
    <xf numFmtId="0" fontId="4" fillId="0" borderId="289" xfId="33" applyNumberFormat="1" applyFont="1" applyFill="1" applyBorder="1" applyAlignment="1">
      <alignment horizontal="center" vertical="center" wrapText="1"/>
      <protection/>
    </xf>
    <xf numFmtId="0" fontId="4" fillId="0" borderId="289" xfId="33" applyNumberFormat="1" applyFont="1" applyFill="1" applyBorder="1" applyAlignment="1">
      <alignment horizontal="center" vertical="center"/>
      <protection/>
    </xf>
    <xf numFmtId="49" fontId="4" fillId="0" borderId="98" xfId="33" applyNumberFormat="1" applyFont="1" applyFill="1" applyBorder="1" applyAlignment="1">
      <alignment horizontal="left" vertical="center" wrapText="1"/>
      <protection/>
    </xf>
    <xf numFmtId="0" fontId="0" fillId="0" borderId="79" xfId="0" applyBorder="1" applyAlignment="1">
      <alignment horizontal="left" vertical="center" wrapText="1"/>
    </xf>
    <xf numFmtId="0" fontId="0" fillId="0" borderId="74" xfId="0" applyBorder="1" applyAlignment="1">
      <alignment horizontal="left" vertical="center" wrapText="1"/>
    </xf>
    <xf numFmtId="0" fontId="4" fillId="0" borderId="215" xfId="33" applyFont="1" applyFill="1" applyBorder="1" applyAlignment="1">
      <alignment vertical="center" wrapText="1"/>
      <protection/>
    </xf>
    <xf numFmtId="0" fontId="0" fillId="0" borderId="275" xfId="0" applyBorder="1" applyAlignment="1">
      <alignment vertical="center" wrapText="1"/>
    </xf>
    <xf numFmtId="0" fontId="0" fillId="0" borderId="413" xfId="0" applyBorder="1" applyAlignment="1">
      <alignment vertical="center" wrapText="1"/>
    </xf>
    <xf numFmtId="0" fontId="4" fillId="0" borderId="79" xfId="33" applyFont="1" applyFill="1" applyBorder="1" applyAlignment="1">
      <alignment horizontal="center" vertical="center"/>
      <protection/>
    </xf>
    <xf numFmtId="49" fontId="2" fillId="0" borderId="0" xfId="33" applyNumberFormat="1" applyFont="1" applyFill="1" applyBorder="1" applyAlignment="1">
      <alignment horizontal="left" vertical="center" wrapText="1"/>
      <protection/>
    </xf>
    <xf numFmtId="49" fontId="94" fillId="0" borderId="0" xfId="33" applyNumberFormat="1" applyFont="1" applyFill="1" applyBorder="1" applyAlignment="1">
      <alignment horizontal="right" wrapText="1"/>
      <protection/>
    </xf>
    <xf numFmtId="0" fontId="53" fillId="0" borderId="432" xfId="33" applyNumberFormat="1" applyFont="1" applyFill="1" applyBorder="1" applyAlignment="1">
      <alignment horizontal="center" vertical="center" wrapText="1"/>
      <protection/>
    </xf>
    <xf numFmtId="0" fontId="53" fillId="0" borderId="73" xfId="33" applyFont="1" applyFill="1" applyBorder="1" applyAlignment="1">
      <alignment horizontal="center" vertical="center" wrapText="1"/>
      <protection/>
    </xf>
    <xf numFmtId="0" fontId="4" fillId="0" borderId="27" xfId="33" applyFont="1" applyFill="1" applyBorder="1" applyAlignment="1">
      <alignment horizontal="center" vertical="center"/>
      <protection/>
    </xf>
    <xf numFmtId="0" fontId="4" fillId="0" borderId="257" xfId="33" applyFont="1" applyFill="1" applyBorder="1" applyAlignment="1">
      <alignment horizontal="center" vertical="center"/>
      <protection/>
    </xf>
    <xf numFmtId="0" fontId="4" fillId="0" borderId="438" xfId="33" applyFont="1" applyFill="1" applyBorder="1" applyAlignment="1">
      <alignment vertical="center" wrapText="1"/>
      <protection/>
    </xf>
    <xf numFmtId="0" fontId="4" fillId="0" borderId="439" xfId="33" applyFont="1" applyFill="1" applyBorder="1" applyAlignment="1">
      <alignment vertical="center" wrapText="1"/>
      <protection/>
    </xf>
    <xf numFmtId="0" fontId="4" fillId="0" borderId="440" xfId="33" applyFont="1" applyFill="1" applyBorder="1" applyAlignment="1">
      <alignment vertical="center" wrapText="1"/>
      <protection/>
    </xf>
    <xf numFmtId="0" fontId="4" fillId="0" borderId="0" xfId="33" applyFont="1" applyFill="1" applyBorder="1" applyAlignment="1" applyProtection="1">
      <alignment vertical="center" wrapText="1"/>
      <protection/>
    </xf>
    <xf numFmtId="49" fontId="4" fillId="0" borderId="62" xfId="33" applyNumberFormat="1" applyFont="1" applyFill="1" applyBorder="1" applyAlignment="1">
      <alignment horizontal="center" vertical="center" wrapText="1"/>
      <protection/>
    </xf>
    <xf numFmtId="49" fontId="4" fillId="0" borderId="107" xfId="33" applyNumberFormat="1" applyFont="1" applyFill="1" applyBorder="1" applyAlignment="1">
      <alignment horizontal="center" vertical="center" wrapText="1"/>
      <protection/>
    </xf>
    <xf numFmtId="49" fontId="71" fillId="0" borderId="43" xfId="33" applyNumberFormat="1" applyFont="1" applyFill="1" applyBorder="1" applyAlignment="1">
      <alignment horizontal="center" vertical="center" wrapText="1"/>
      <protection/>
    </xf>
    <xf numFmtId="49" fontId="4" fillId="0" borderId="438" xfId="33" applyNumberFormat="1" applyFont="1" applyFill="1" applyBorder="1" applyAlignment="1">
      <alignment horizontal="left" vertical="center" wrapText="1"/>
      <protection/>
    </xf>
    <xf numFmtId="49" fontId="4" fillId="0" borderId="439" xfId="33" applyNumberFormat="1" applyFont="1" applyFill="1" applyBorder="1" applyAlignment="1">
      <alignment horizontal="left" vertical="center" wrapText="1"/>
      <protection/>
    </xf>
    <xf numFmtId="49" fontId="4" fillId="0" borderId="440" xfId="33" applyNumberFormat="1" applyFont="1" applyFill="1" applyBorder="1" applyAlignment="1">
      <alignment horizontal="left" vertical="center" wrapText="1"/>
      <protection/>
    </xf>
    <xf numFmtId="49" fontId="71" fillId="0" borderId="70" xfId="33" applyNumberFormat="1" applyFont="1" applyFill="1" applyBorder="1" applyAlignment="1">
      <alignment horizontal="center" vertical="center" wrapText="1"/>
      <protection/>
    </xf>
    <xf numFmtId="0" fontId="4" fillId="0" borderId="441" xfId="33" applyFont="1" applyFill="1" applyBorder="1" applyAlignment="1">
      <alignment horizontal="left" vertical="center" wrapText="1"/>
      <protection/>
    </xf>
    <xf numFmtId="0" fontId="4" fillId="0" borderId="442" xfId="33" applyFont="1" applyFill="1" applyBorder="1" applyAlignment="1">
      <alignment horizontal="left" vertical="center" wrapText="1"/>
      <protection/>
    </xf>
    <xf numFmtId="0" fontId="4" fillId="0" borderId="248" xfId="33" applyFont="1" applyFill="1" applyBorder="1" applyAlignment="1">
      <alignment horizontal="left" vertical="center" wrapText="1"/>
      <protection/>
    </xf>
    <xf numFmtId="0" fontId="4" fillId="0" borderId="107" xfId="33" applyFont="1" applyFill="1" applyBorder="1" applyAlignment="1">
      <alignment horizontal="center" vertical="center" wrapText="1"/>
      <protection/>
    </xf>
    <xf numFmtId="0" fontId="4" fillId="0" borderId="65" xfId="33" applyFont="1" applyFill="1" applyBorder="1" applyAlignment="1">
      <alignment horizontal="center" vertical="center"/>
      <protection/>
    </xf>
    <xf numFmtId="0" fontId="4" fillId="0" borderId="432" xfId="33" applyFont="1" applyFill="1" applyBorder="1" applyAlignment="1">
      <alignment horizontal="center" vertical="center"/>
      <protection/>
    </xf>
    <xf numFmtId="49" fontId="53" fillId="0" borderId="24" xfId="33" applyNumberFormat="1" applyFont="1" applyFill="1" applyBorder="1" applyAlignment="1">
      <alignment horizontal="center" vertical="center" wrapText="1"/>
      <protection/>
    </xf>
    <xf numFmtId="49" fontId="53" fillId="0" borderId="113" xfId="33" applyNumberFormat="1" applyFont="1" applyFill="1" applyBorder="1" applyAlignment="1">
      <alignment horizontal="center" vertical="center" wrapText="1"/>
      <protection/>
    </xf>
    <xf numFmtId="49" fontId="53" fillId="0" borderId="55" xfId="33" applyNumberFormat="1" applyFont="1" applyFill="1" applyBorder="1" applyAlignment="1">
      <alignment horizontal="center" vertical="center" wrapText="1"/>
      <protection/>
    </xf>
    <xf numFmtId="0" fontId="4" fillId="0" borderId="14" xfId="33" applyFont="1" applyFill="1" applyBorder="1" applyAlignment="1">
      <alignment horizontal="center" vertical="center"/>
      <protection/>
    </xf>
    <xf numFmtId="0" fontId="4" fillId="0" borderId="394" xfId="33" applyFont="1" applyFill="1" applyBorder="1" applyAlignment="1">
      <alignment horizontal="center" vertical="center"/>
      <protection/>
    </xf>
    <xf numFmtId="49" fontId="4" fillId="0" borderId="209" xfId="33" applyNumberFormat="1" applyFont="1" applyFill="1" applyBorder="1" applyAlignment="1">
      <alignment vertical="center" wrapText="1"/>
      <protection/>
    </xf>
    <xf numFmtId="49" fontId="4" fillId="0" borderId="415" xfId="33" applyNumberFormat="1" applyFont="1" applyFill="1" applyBorder="1" applyAlignment="1">
      <alignment vertical="center" wrapText="1"/>
      <protection/>
    </xf>
    <xf numFmtId="49" fontId="4" fillId="0" borderId="443" xfId="33" applyNumberFormat="1" applyFont="1" applyFill="1" applyBorder="1" applyAlignment="1">
      <alignment vertical="center" wrapText="1"/>
      <protection/>
    </xf>
    <xf numFmtId="0" fontId="4" fillId="0" borderId="444" xfId="33" applyFont="1" applyFill="1" applyBorder="1" applyAlignment="1">
      <alignment vertical="center" wrapText="1"/>
      <protection/>
    </xf>
    <xf numFmtId="0" fontId="4" fillId="0" borderId="43" xfId="33" applyFont="1" applyFill="1" applyBorder="1" applyAlignment="1">
      <alignment vertical="center" wrapText="1"/>
      <protection/>
    </xf>
    <xf numFmtId="0" fontId="4" fillId="0" borderId="445" xfId="33" applyFont="1" applyFill="1" applyBorder="1" applyAlignment="1">
      <alignment vertical="center" wrapText="1"/>
      <protection/>
    </xf>
    <xf numFmtId="49" fontId="71" fillId="0" borderId="415" xfId="33" applyNumberFormat="1" applyFont="1" applyFill="1" applyBorder="1" applyAlignment="1">
      <alignment horizontal="center" vertical="center" wrapText="1"/>
      <protection/>
    </xf>
    <xf numFmtId="49" fontId="4" fillId="0" borderId="256" xfId="33" applyNumberFormat="1" applyFont="1" applyFill="1" applyBorder="1" applyAlignment="1">
      <alignment vertical="justify"/>
      <protection/>
    </xf>
    <xf numFmtId="49" fontId="4" fillId="0" borderId="11" xfId="33" applyNumberFormat="1" applyFont="1" applyFill="1" applyBorder="1" applyAlignment="1">
      <alignment vertical="justify"/>
      <protection/>
    </xf>
    <xf numFmtId="49" fontId="4" fillId="0" borderId="86" xfId="33" applyNumberFormat="1" applyFont="1" applyFill="1" applyBorder="1" applyAlignment="1">
      <alignment vertical="justify"/>
      <protection/>
    </xf>
    <xf numFmtId="49" fontId="13" fillId="0" borderId="0" xfId="33" applyNumberFormat="1" applyFont="1" applyFill="1" applyBorder="1" applyAlignment="1">
      <alignment horizontal="left" vertical="center" wrapText="1"/>
      <protection/>
    </xf>
    <xf numFmtId="49" fontId="13" fillId="0" borderId="0" xfId="33" applyNumberFormat="1" applyFont="1" applyFill="1" applyBorder="1" applyAlignment="1">
      <alignment horizontal="center" vertical="center"/>
      <protection/>
    </xf>
    <xf numFmtId="0" fontId="13" fillId="0" borderId="0" xfId="33" applyFont="1" applyFill="1" applyBorder="1" applyAlignment="1">
      <alignment horizontal="center" vertical="center" wrapText="1"/>
      <protection/>
    </xf>
    <xf numFmtId="0" fontId="13" fillId="0" borderId="0" xfId="33" applyNumberFormat="1" applyFont="1" applyFill="1" applyBorder="1" applyAlignment="1">
      <alignment horizontal="center" vertical="center" wrapText="1"/>
      <protection/>
    </xf>
    <xf numFmtId="0" fontId="4" fillId="0" borderId="79" xfId="33" applyNumberFormat="1" applyFont="1" applyFill="1" applyBorder="1" applyAlignment="1">
      <alignment vertical="center"/>
      <protection/>
    </xf>
    <xf numFmtId="49" fontId="71" fillId="0" borderId="57" xfId="33" applyNumberFormat="1" applyFont="1" applyFill="1" applyBorder="1" applyAlignment="1">
      <alignment horizontal="center" vertical="center" wrapText="1"/>
      <protection/>
    </xf>
    <xf numFmtId="0" fontId="4" fillId="0" borderId="446" xfId="33" applyFont="1" applyFill="1" applyBorder="1" applyAlignment="1">
      <alignment vertical="center" wrapText="1"/>
      <protection/>
    </xf>
    <xf numFmtId="0" fontId="4" fillId="0" borderId="447" xfId="33" applyFont="1" applyFill="1" applyBorder="1" applyAlignment="1">
      <alignment vertical="center" wrapText="1"/>
      <protection/>
    </xf>
    <xf numFmtId="0" fontId="4" fillId="0" borderId="448" xfId="33" applyFont="1" applyFill="1" applyBorder="1" applyAlignment="1">
      <alignment vertical="center" wrapText="1"/>
      <protection/>
    </xf>
    <xf numFmtId="49" fontId="2" fillId="0" borderId="55" xfId="33" applyNumberFormat="1" applyFont="1" applyFill="1" applyBorder="1" applyAlignment="1">
      <alignment horizontal="center" vertical="center" wrapText="1"/>
      <protection/>
    </xf>
    <xf numFmtId="0" fontId="3" fillId="0" borderId="55" xfId="33" applyNumberFormat="1" applyFont="1" applyFill="1" applyBorder="1" applyAlignment="1">
      <alignment horizontal="center" vertical="center" wrapText="1"/>
      <protection/>
    </xf>
    <xf numFmtId="49" fontId="7" fillId="0" borderId="0" xfId="33" applyNumberFormat="1" applyFont="1" applyFill="1" applyBorder="1" applyAlignment="1">
      <alignment horizontal="center" vertical="center" wrapText="1"/>
      <protection/>
    </xf>
    <xf numFmtId="49" fontId="4" fillId="0" borderId="0" xfId="33" applyNumberFormat="1" applyFont="1" applyFill="1" applyBorder="1" applyAlignment="1">
      <alignment horizontal="left" vertical="center" wrapText="1"/>
      <protection/>
    </xf>
    <xf numFmtId="49" fontId="3" fillId="0" borderId="55" xfId="33" applyNumberFormat="1" applyFont="1" applyFill="1" applyBorder="1" applyAlignment="1">
      <alignment horizontal="center" vertical="center"/>
      <protection/>
    </xf>
    <xf numFmtId="0" fontId="4" fillId="0" borderId="55" xfId="33" applyFont="1" applyFill="1" applyBorder="1" applyAlignment="1">
      <alignment horizontal="left" vertical="center"/>
      <protection/>
    </xf>
    <xf numFmtId="0" fontId="42" fillId="0" borderId="169" xfId="33" applyFont="1" applyFill="1" applyBorder="1" applyAlignment="1">
      <alignment horizontal="left" vertical="center" wrapText="1"/>
      <protection/>
    </xf>
    <xf numFmtId="0" fontId="42" fillId="0" borderId="81" xfId="33" applyFont="1" applyFill="1" applyBorder="1" applyAlignment="1">
      <alignment horizontal="left" vertical="center" wrapText="1"/>
      <protection/>
    </xf>
    <xf numFmtId="0" fontId="42" fillId="0" borderId="91" xfId="33" applyFont="1" applyFill="1" applyBorder="1" applyAlignment="1">
      <alignment horizontal="left" vertical="center" wrapText="1"/>
      <protection/>
    </xf>
    <xf numFmtId="0" fontId="53" fillId="0" borderId="55" xfId="33" applyFont="1" applyFill="1" applyBorder="1" applyAlignment="1">
      <alignment horizontal="right" vertical="center" wrapText="1" shrinkToFit="1"/>
      <protection/>
    </xf>
    <xf numFmtId="0" fontId="42" fillId="0" borderId="55" xfId="33" applyFont="1" applyFill="1" applyBorder="1" applyAlignment="1">
      <alignment horizontal="right" vertical="center" wrapText="1" shrinkToFit="1"/>
      <protection/>
    </xf>
    <xf numFmtId="0" fontId="67" fillId="0" borderId="70" xfId="33" applyFont="1" applyFill="1" applyBorder="1" applyAlignment="1">
      <alignment horizontal="right" vertical="center" shrinkToFit="1"/>
      <protection/>
    </xf>
    <xf numFmtId="0" fontId="35" fillId="0" borderId="411" xfId="33" applyNumberFormat="1" applyFont="1" applyFill="1" applyBorder="1" applyAlignment="1">
      <alignment horizontal="center" vertical="center"/>
      <protection/>
    </xf>
    <xf numFmtId="0" fontId="0" fillId="0" borderId="228" xfId="0" applyBorder="1" applyAlignment="1">
      <alignment horizontal="center" vertical="center"/>
    </xf>
    <xf numFmtId="49" fontId="42" fillId="0" borderId="351" xfId="33" applyNumberFormat="1" applyFont="1" applyFill="1" applyBorder="1" applyAlignment="1">
      <alignment horizontal="left" vertical="center" wrapText="1"/>
      <protection/>
    </xf>
    <xf numFmtId="0" fontId="0" fillId="0" borderId="353" xfId="0" applyBorder="1" applyAlignment="1">
      <alignment horizontal="left" vertical="center" wrapText="1"/>
    </xf>
    <xf numFmtId="0" fontId="4" fillId="0" borderId="449" xfId="33" applyFont="1" applyFill="1" applyBorder="1" applyAlignment="1">
      <alignment horizontal="left" vertical="center" wrapText="1"/>
      <protection/>
    </xf>
    <xf numFmtId="0" fontId="106" fillId="0" borderId="352" xfId="0" applyFont="1" applyBorder="1" applyAlignment="1">
      <alignment horizontal="left" vertical="center" wrapText="1"/>
    </xf>
    <xf numFmtId="0" fontId="0" fillId="0" borderId="353" xfId="0" applyBorder="1" applyAlignment="1">
      <alignment vertical="center" wrapText="1"/>
    </xf>
    <xf numFmtId="49" fontId="4" fillId="0" borderId="34" xfId="33" applyNumberFormat="1" applyFont="1" applyFill="1" applyBorder="1" applyAlignment="1">
      <alignment horizontal="left" vertical="center" wrapText="1"/>
      <protection/>
    </xf>
    <xf numFmtId="0" fontId="92" fillId="0" borderId="31" xfId="33" applyFont="1" applyFill="1" applyBorder="1" applyAlignment="1">
      <alignment horizontal="center" vertical="center" wrapText="1"/>
      <protection/>
    </xf>
    <xf numFmtId="0" fontId="92" fillId="0" borderId="53" xfId="33" applyFont="1" applyFill="1" applyBorder="1" applyAlignment="1">
      <alignment horizontal="center" vertical="center" wrapText="1"/>
      <protection/>
    </xf>
    <xf numFmtId="49" fontId="107" fillId="0" borderId="54" xfId="33" applyNumberFormat="1" applyFont="1" applyFill="1" applyBorder="1" applyAlignment="1">
      <alignment horizontal="left" vertical="center" wrapText="1"/>
      <protection/>
    </xf>
    <xf numFmtId="49" fontId="108" fillId="0" borderId="31" xfId="33" applyNumberFormat="1" applyFont="1" applyFill="1" applyBorder="1" applyAlignment="1">
      <alignment horizontal="center" vertical="center"/>
      <protection/>
    </xf>
    <xf numFmtId="0" fontId="107" fillId="0" borderId="53" xfId="33" applyFont="1" applyFill="1" applyBorder="1" applyAlignment="1">
      <alignment horizontal="center" vertical="center" wrapText="1"/>
      <protection/>
    </xf>
    <xf numFmtId="0" fontId="107" fillId="0" borderId="18" xfId="33" applyNumberFormat="1" applyFont="1" applyFill="1" applyBorder="1" applyAlignment="1">
      <alignment horizontal="center" vertical="center" wrapText="1"/>
      <protection/>
    </xf>
    <xf numFmtId="0" fontId="92" fillId="0" borderId="18" xfId="33" applyNumberFormat="1" applyFont="1" applyFill="1" applyBorder="1" applyAlignment="1">
      <alignment horizontal="center" vertical="center" wrapText="1"/>
      <protection/>
    </xf>
    <xf numFmtId="49" fontId="92" fillId="0" borderId="54" xfId="33" applyNumberFormat="1" applyFont="1" applyFill="1" applyBorder="1" applyAlignment="1">
      <alignment horizontal="center" vertical="center" wrapText="1"/>
      <protection/>
    </xf>
    <xf numFmtId="0" fontId="42" fillId="0" borderId="302" xfId="33" applyFont="1" applyFill="1" applyBorder="1" applyAlignment="1">
      <alignment horizontal="left" vertical="center" wrapText="1"/>
      <protection/>
    </xf>
    <xf numFmtId="0" fontId="42" fillId="0" borderId="450" xfId="33" applyFont="1" applyFill="1" applyBorder="1" applyAlignment="1">
      <alignment horizontal="left" vertical="center" wrapText="1"/>
      <protection/>
    </xf>
    <xf numFmtId="0" fontId="42" fillId="0" borderId="287" xfId="33" applyFont="1" applyFill="1" applyBorder="1" applyAlignment="1">
      <alignment horizontal="left" vertical="center" wrapText="1"/>
      <protection/>
    </xf>
    <xf numFmtId="0" fontId="40" fillId="0" borderId="93" xfId="33" applyNumberFormat="1" applyFont="1" applyFill="1" applyBorder="1" applyAlignment="1">
      <alignment horizontal="center" vertical="center"/>
      <protection/>
    </xf>
    <xf numFmtId="0" fontId="0" fillId="0" borderId="383" xfId="0" applyBorder="1" applyAlignment="1">
      <alignment horizontal="center" vertical="center"/>
    </xf>
    <xf numFmtId="0" fontId="0" fillId="0" borderId="404" xfId="0" applyBorder="1" applyAlignment="1">
      <alignment horizontal="center" vertical="center"/>
    </xf>
    <xf numFmtId="0" fontId="40" fillId="0" borderId="93" xfId="33" applyNumberFormat="1" applyFont="1" applyFill="1" applyBorder="1" applyAlignment="1">
      <alignment horizontal="center" vertical="center" wrapText="1"/>
      <protection/>
    </xf>
    <xf numFmtId="0" fontId="0" fillId="0" borderId="383" xfId="0" applyBorder="1" applyAlignment="1">
      <alignment horizontal="center" vertical="center" wrapText="1"/>
    </xf>
    <xf numFmtId="0" fontId="0" fillId="0" borderId="404" xfId="0" applyBorder="1" applyAlignment="1">
      <alignment horizontal="center" vertical="center" wrapText="1"/>
    </xf>
    <xf numFmtId="0" fontId="0" fillId="0" borderId="383" xfId="0" applyBorder="1" applyAlignment="1">
      <alignment/>
    </xf>
    <xf numFmtId="0" fontId="0" fillId="0" borderId="404" xfId="0" applyBorder="1" applyAlignment="1">
      <alignment/>
    </xf>
    <xf numFmtId="0" fontId="4" fillId="0" borderId="31" xfId="33" applyFont="1" applyFill="1" applyBorder="1" applyAlignment="1">
      <alignment horizontal="center" vertical="center" wrapText="1"/>
      <protection/>
    </xf>
    <xf numFmtId="0" fontId="0" fillId="0" borderId="5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4" fillId="0" borderId="70" xfId="33" applyNumberFormat="1" applyFont="1" applyFill="1" applyBorder="1" applyAlignment="1">
      <alignment horizontal="center" vertical="center"/>
      <protection/>
    </xf>
    <xf numFmtId="0" fontId="4" fillId="0" borderId="225" xfId="33" applyFont="1" applyFill="1" applyBorder="1" applyAlignment="1">
      <alignment horizontal="left" vertical="center" wrapText="1"/>
      <protection/>
    </xf>
    <xf numFmtId="0" fontId="4" fillId="0" borderId="433" xfId="33" applyFont="1" applyFill="1" applyBorder="1" applyAlignment="1">
      <alignment horizontal="left" vertical="center" wrapText="1"/>
      <protection/>
    </xf>
    <xf numFmtId="0" fontId="4" fillId="0" borderId="451" xfId="33" applyFont="1" applyFill="1" applyBorder="1" applyAlignment="1">
      <alignment horizontal="left" vertical="center" wrapText="1"/>
      <protection/>
    </xf>
    <xf numFmtId="49" fontId="42" fillId="0" borderId="452" xfId="33" applyNumberFormat="1" applyFont="1" applyFill="1" applyBorder="1" applyAlignment="1">
      <alignment horizontal="left" vertical="center" wrapText="1"/>
      <protection/>
    </xf>
    <xf numFmtId="49" fontId="42" fillId="0" borderId="453" xfId="33" applyNumberFormat="1" applyFont="1" applyFill="1" applyBorder="1" applyAlignment="1">
      <alignment horizontal="left" vertical="center" wrapText="1"/>
      <protection/>
    </xf>
    <xf numFmtId="0" fontId="45" fillId="0" borderId="266" xfId="33" applyFont="1" applyFill="1" applyBorder="1" applyAlignment="1">
      <alignment horizontal="left" vertical="center"/>
      <protection/>
    </xf>
    <xf numFmtId="0" fontId="45" fillId="0" borderId="51" xfId="33" applyNumberFormat="1" applyFont="1" applyFill="1" applyBorder="1" applyAlignment="1">
      <alignment horizontal="left" vertical="center" wrapText="1" shrinkToFit="1"/>
      <protection/>
    </xf>
    <xf numFmtId="0" fontId="4" fillId="0" borderId="61" xfId="33" applyFont="1" applyFill="1" applyBorder="1" applyAlignment="1">
      <alignment horizontal="left" vertical="center" wrapText="1"/>
      <protection/>
    </xf>
    <xf numFmtId="0" fontId="4" fillId="0" borderId="205" xfId="33" applyFont="1" applyFill="1" applyBorder="1" applyAlignment="1">
      <alignment horizontal="left" vertical="center" wrapText="1"/>
      <protection/>
    </xf>
    <xf numFmtId="0" fontId="4" fillId="0" borderId="208" xfId="33" applyFont="1" applyFill="1" applyBorder="1" applyAlignment="1">
      <alignment horizontal="left" vertical="center" wrapText="1"/>
      <protection/>
    </xf>
    <xf numFmtId="0" fontId="4" fillId="0" borderId="38" xfId="33" applyFont="1" applyFill="1" applyBorder="1" applyAlignment="1">
      <alignment horizontal="left" vertical="center" wrapText="1"/>
      <protection/>
    </xf>
    <xf numFmtId="49" fontId="42" fillId="0" borderId="43" xfId="33" applyNumberFormat="1" applyFont="1" applyFill="1" applyBorder="1" applyAlignment="1">
      <alignment horizontal="left" vertical="center" wrapText="1"/>
      <protection/>
    </xf>
    <xf numFmtId="49" fontId="42" fillId="0" borderId="56" xfId="33" applyNumberFormat="1" applyFont="1" applyFill="1" applyBorder="1" applyAlignment="1">
      <alignment horizontal="left" vertical="center" wrapText="1"/>
      <protection/>
    </xf>
    <xf numFmtId="0" fontId="4" fillId="0" borderId="320" xfId="33" applyFont="1" applyFill="1" applyBorder="1" applyAlignment="1">
      <alignment horizontal="left" vertical="center" wrapText="1"/>
      <protection/>
    </xf>
    <xf numFmtId="49" fontId="42" fillId="0" borderId="407" xfId="33" applyNumberFormat="1" applyFont="1" applyFill="1" applyBorder="1" applyAlignment="1">
      <alignment horizontal="left" vertical="center" wrapText="1"/>
      <protection/>
    </xf>
    <xf numFmtId="49" fontId="42" fillId="0" borderId="408" xfId="33" applyNumberFormat="1" applyFont="1" applyFill="1" applyBorder="1" applyAlignment="1">
      <alignment horizontal="left" vertical="center" wrapText="1"/>
      <protection/>
    </xf>
    <xf numFmtId="0" fontId="4" fillId="0" borderId="80" xfId="33" applyFont="1" applyFill="1" applyBorder="1" applyAlignment="1" applyProtection="1">
      <alignment horizontal="center" wrapText="1"/>
      <protection/>
    </xf>
    <xf numFmtId="0" fontId="4" fillId="0" borderId="81" xfId="33" applyFont="1" applyFill="1" applyBorder="1" applyAlignment="1" applyProtection="1">
      <alignment horizontal="center" wrapText="1"/>
      <protection/>
    </xf>
    <xf numFmtId="0" fontId="4" fillId="0" borderId="164" xfId="33" applyFont="1" applyFill="1" applyBorder="1" applyAlignment="1" applyProtection="1">
      <alignment horizontal="center" wrapText="1"/>
      <protection/>
    </xf>
    <xf numFmtId="0" fontId="45" fillId="0" borderId="61" xfId="33" applyFont="1" applyFill="1" applyBorder="1" applyAlignment="1">
      <alignment horizontal="left" vertical="center" wrapText="1"/>
      <protection/>
    </xf>
    <xf numFmtId="49" fontId="45" fillId="0" borderId="57" xfId="33" applyNumberFormat="1" applyFont="1" applyFill="1" applyBorder="1" applyAlignment="1">
      <alignment horizontal="left" vertical="center" wrapText="1"/>
      <protection/>
    </xf>
    <xf numFmtId="0" fontId="42" fillId="0" borderId="17" xfId="33" applyFont="1" applyFill="1" applyBorder="1" applyAlignment="1">
      <alignment horizontal="right" vertical="center" wrapText="1" shrinkToFit="1"/>
      <protection/>
    </xf>
    <xf numFmtId="0" fontId="73" fillId="0" borderId="24" xfId="33" applyFont="1" applyFill="1" applyBorder="1" applyAlignment="1">
      <alignment horizontal="right" vertical="center" wrapText="1" shrinkToFit="1"/>
      <protection/>
    </xf>
    <xf numFmtId="0" fontId="39" fillId="0" borderId="62" xfId="33" applyFont="1" applyFill="1" applyBorder="1" applyAlignment="1">
      <alignment horizontal="right" vertical="center" wrapText="1" shrinkToFit="1"/>
      <protection/>
    </xf>
    <xf numFmtId="0" fontId="39" fillId="0" borderId="107" xfId="33" applyFont="1" applyFill="1" applyBorder="1" applyAlignment="1">
      <alignment horizontal="right" vertical="center" wrapText="1" shrinkToFit="1"/>
      <protection/>
    </xf>
    <xf numFmtId="0" fontId="4" fillId="24" borderId="80" xfId="33" applyFont="1" applyFill="1" applyBorder="1" applyAlignment="1">
      <alignment horizontal="center" vertical="center"/>
      <protection/>
    </xf>
    <xf numFmtId="0" fontId="4" fillId="24" borderId="81" xfId="33" applyFont="1" applyFill="1" applyBorder="1" applyAlignment="1">
      <alignment horizontal="center" vertical="center"/>
      <protection/>
    </xf>
    <xf numFmtId="0" fontId="4" fillId="24" borderId="91" xfId="33" applyFont="1" applyFill="1" applyBorder="1" applyAlignment="1">
      <alignment horizontal="center" vertical="center"/>
      <protection/>
    </xf>
    <xf numFmtId="0" fontId="45" fillId="0" borderId="55" xfId="33" applyFont="1" applyFill="1" applyBorder="1" applyAlignment="1">
      <alignment horizontal="right" vertical="center" wrapText="1" shrinkToFit="1"/>
      <protection/>
    </xf>
    <xf numFmtId="0" fontId="45" fillId="0" borderId="17" xfId="33" applyFont="1" applyFill="1" applyBorder="1" applyAlignment="1">
      <alignment horizontal="right" vertical="center" wrapText="1" shrinkToFit="1"/>
      <protection/>
    </xf>
    <xf numFmtId="0" fontId="4" fillId="0" borderId="409" xfId="33" applyFont="1" applyFill="1" applyBorder="1" applyAlignment="1">
      <alignment horizontal="left" vertical="center" wrapText="1"/>
      <protection/>
    </xf>
    <xf numFmtId="0" fontId="4" fillId="0" borderId="410" xfId="33" applyFont="1" applyFill="1" applyBorder="1" applyAlignment="1">
      <alignment horizontal="left" vertical="center" wrapText="1"/>
      <protection/>
    </xf>
    <xf numFmtId="49" fontId="42" fillId="0" borderId="454" xfId="33" applyNumberFormat="1" applyFont="1" applyFill="1" applyBorder="1" applyAlignment="1">
      <alignment horizontal="left" vertical="center" wrapText="1"/>
      <protection/>
    </xf>
    <xf numFmtId="49" fontId="42" fillId="0" borderId="455" xfId="33" applyNumberFormat="1" applyFont="1" applyFill="1" applyBorder="1" applyAlignment="1">
      <alignment horizontal="left" vertical="center" wrapText="1"/>
      <protection/>
    </xf>
    <xf numFmtId="0" fontId="2" fillId="0" borderId="108" xfId="33" applyFont="1" applyFill="1" applyBorder="1" applyAlignment="1">
      <alignment horizontal="center" vertical="center" wrapText="1"/>
      <protection/>
    </xf>
    <xf numFmtId="0" fontId="4" fillId="0" borderId="55" xfId="33" applyFont="1" applyFill="1" applyBorder="1" applyAlignment="1">
      <alignment horizontal="right" vertical="center" wrapText="1" shrinkToFit="1"/>
      <protection/>
    </xf>
    <xf numFmtId="0" fontId="4" fillId="0" borderId="456" xfId="33" applyFont="1" applyFill="1" applyBorder="1" applyAlignment="1">
      <alignment horizontal="left" vertical="center" wrapText="1"/>
      <protection/>
    </xf>
    <xf numFmtId="0" fontId="33" fillId="0" borderId="62" xfId="33" applyFont="1" applyFill="1" applyBorder="1" applyAlignment="1">
      <alignment horizontal="center" vertical="center" wrapText="1"/>
      <protection/>
    </xf>
    <xf numFmtId="0" fontId="33" fillId="0" borderId="55" xfId="33" applyNumberFormat="1" applyFont="1" applyFill="1" applyBorder="1" applyAlignment="1">
      <alignment horizontal="center" vertical="center" wrapText="1"/>
      <protection/>
    </xf>
    <xf numFmtId="0" fontId="2" fillId="0" borderId="43" xfId="33" applyFont="1" applyFill="1" applyBorder="1" applyAlignment="1">
      <alignment horizontal="center" vertical="center"/>
      <protection/>
    </xf>
    <xf numFmtId="0" fontId="64" fillId="0" borderId="13" xfId="33" applyFont="1" applyFill="1" applyBorder="1" applyAlignment="1">
      <alignment horizontal="center" vertical="center"/>
      <protection/>
    </xf>
    <xf numFmtId="0" fontId="64" fillId="0" borderId="207" xfId="33" applyFont="1" applyFill="1" applyBorder="1" applyAlignment="1">
      <alignment horizontal="center" vertical="center"/>
      <protection/>
    </xf>
    <xf numFmtId="0" fontId="28" fillId="0" borderId="13" xfId="33" applyNumberFormat="1" applyFont="1" applyFill="1" applyBorder="1" applyAlignment="1">
      <alignment horizontal="center" vertical="center" wrapText="1"/>
      <protection/>
    </xf>
    <xf numFmtId="0" fontId="28" fillId="0" borderId="207" xfId="33" applyNumberFormat="1" applyFont="1" applyFill="1" applyBorder="1" applyAlignment="1">
      <alignment horizontal="center" vertical="center" wrapText="1"/>
      <protection/>
    </xf>
    <xf numFmtId="0" fontId="28" fillId="0" borderId="457" xfId="33" applyFont="1" applyFill="1" applyBorder="1" applyAlignment="1">
      <alignment horizontal="center" vertical="center" textRotation="90" wrapText="1"/>
      <protection/>
    </xf>
    <xf numFmtId="49" fontId="45" fillId="0" borderId="415" xfId="33" applyNumberFormat="1" applyFont="1" applyFill="1" applyBorder="1" applyAlignment="1">
      <alignment horizontal="left" vertical="center" wrapText="1"/>
      <protection/>
    </xf>
    <xf numFmtId="0" fontId="45" fillId="0" borderId="40" xfId="33" applyFont="1" applyFill="1" applyBorder="1" applyAlignment="1">
      <alignment vertical="center"/>
      <protection/>
    </xf>
    <xf numFmtId="0" fontId="4" fillId="0" borderId="55" xfId="33" applyFont="1" applyFill="1" applyBorder="1" applyAlignment="1">
      <alignment horizontal="center" vertical="center"/>
      <protection/>
    </xf>
    <xf numFmtId="0" fontId="45" fillId="0" borderId="29" xfId="33" applyFont="1" applyFill="1" applyBorder="1" applyAlignment="1">
      <alignment vertical="center" wrapText="1"/>
      <protection/>
    </xf>
    <xf numFmtId="0" fontId="16" fillId="0" borderId="0" xfId="33" applyFont="1" applyFill="1" applyBorder="1" applyAlignment="1">
      <alignment horizontal="center" wrapText="1"/>
      <protection/>
    </xf>
    <xf numFmtId="0" fontId="57" fillId="0" borderId="39" xfId="33" applyNumberFormat="1" applyFont="1" applyFill="1" applyBorder="1" applyAlignment="1">
      <alignment horizontal="center" vertical="center" textRotation="90"/>
      <protection/>
    </xf>
    <xf numFmtId="0" fontId="57" fillId="0" borderId="40" xfId="33" applyNumberFormat="1" applyFont="1" applyFill="1" applyBorder="1" applyAlignment="1">
      <alignment horizontal="center" vertical="center" textRotation="90" wrapText="1"/>
      <protection/>
    </xf>
    <xf numFmtId="49" fontId="28" fillId="0" borderId="13" xfId="33" applyNumberFormat="1" applyFont="1" applyFill="1" applyBorder="1" applyAlignment="1">
      <alignment horizontal="center" vertical="center" textRotation="90" wrapText="1"/>
      <protection/>
    </xf>
    <xf numFmtId="0" fontId="2" fillId="0" borderId="423" xfId="33" applyNumberFormat="1" applyFont="1" applyFill="1" applyBorder="1" applyAlignment="1">
      <alignment horizontal="center" vertical="center" wrapText="1"/>
      <protection/>
    </xf>
    <xf numFmtId="0" fontId="57" fillId="0" borderId="457" xfId="33" applyNumberFormat="1" applyFont="1" applyFill="1" applyBorder="1" applyAlignment="1">
      <alignment horizontal="center" vertical="center" textRotation="90"/>
      <protection/>
    </xf>
    <xf numFmtId="0" fontId="13" fillId="0" borderId="40" xfId="33" applyNumberFormat="1" applyFont="1" applyFill="1" applyBorder="1" applyAlignment="1">
      <alignment horizontal="center" vertical="center" textRotation="90" wrapText="1"/>
      <protection/>
    </xf>
    <xf numFmtId="49" fontId="28" fillId="0" borderId="13" xfId="33" applyNumberFormat="1" applyFont="1" applyFill="1" applyBorder="1" applyAlignment="1">
      <alignment horizontal="center" vertical="center" textRotation="90"/>
      <protection/>
    </xf>
    <xf numFmtId="49" fontId="28" fillId="0" borderId="39" xfId="33" applyNumberFormat="1" applyFont="1" applyFill="1" applyBorder="1" applyAlignment="1">
      <alignment horizontal="center" vertical="center" textRotation="90" wrapText="1"/>
      <protection/>
    </xf>
    <xf numFmtId="0" fontId="13" fillId="0" borderId="31" xfId="33" applyFont="1" applyFill="1" applyBorder="1" applyAlignment="1">
      <alignment horizontal="center" vertical="center" textRotation="90"/>
      <protection/>
    </xf>
    <xf numFmtId="0" fontId="2" fillId="0" borderId="415" xfId="33" applyFont="1" applyFill="1" applyBorder="1" applyAlignment="1">
      <alignment horizontal="center" vertical="top" wrapText="1"/>
      <protection/>
    </xf>
    <xf numFmtId="0" fontId="42" fillId="0" borderId="0" xfId="33" applyFont="1" applyFill="1" applyAlignment="1">
      <alignment horizontal="left" vertical="center"/>
      <protection/>
    </xf>
    <xf numFmtId="0" fontId="42" fillId="0" borderId="433" xfId="33" applyFont="1" applyFill="1" applyBorder="1" applyAlignment="1">
      <alignment horizontal="center" vertical="center"/>
      <protection/>
    </xf>
    <xf numFmtId="0" fontId="42" fillId="0" borderId="0" xfId="33" applyFont="1" applyFill="1" applyAlignment="1">
      <alignment horizontal="center" vertical="center"/>
      <protection/>
    </xf>
    <xf numFmtId="49" fontId="2" fillId="0" borderId="57" xfId="33" applyNumberFormat="1" applyFont="1" applyFill="1" applyBorder="1" applyAlignment="1">
      <alignment horizontal="center" vertical="center" wrapText="1"/>
      <protection/>
    </xf>
    <xf numFmtId="49" fontId="2" fillId="0" borderId="96" xfId="33" applyNumberFormat="1" applyFont="1" applyFill="1" applyBorder="1" applyAlignment="1">
      <alignment horizontal="center" vertical="center" wrapText="1"/>
      <protection/>
    </xf>
    <xf numFmtId="0" fontId="63" fillId="0" borderId="107" xfId="33" applyFont="1" applyFill="1" applyBorder="1" applyAlignment="1">
      <alignment horizontal="center" vertical="center" wrapText="1"/>
      <protection/>
    </xf>
    <xf numFmtId="0" fontId="63" fillId="0" borderId="113" xfId="33" applyFont="1" applyFill="1" applyBorder="1" applyAlignment="1">
      <alignment horizontal="center" vertical="center"/>
      <protection/>
    </xf>
    <xf numFmtId="49" fontId="28" fillId="0" borderId="40" xfId="33" applyNumberFormat="1" applyFont="1" applyFill="1" applyBorder="1" applyAlignment="1">
      <alignment horizontal="center" vertical="center" textRotation="90" wrapText="1"/>
      <protection/>
    </xf>
    <xf numFmtId="0" fontId="37" fillId="0" borderId="0" xfId="33" applyFont="1" applyFill="1" applyBorder="1" applyAlignment="1">
      <alignment horizontal="center"/>
      <protection/>
    </xf>
    <xf numFmtId="0" fontId="51" fillId="0" borderId="0" xfId="33" applyFont="1" applyFill="1" applyBorder="1" applyAlignment="1">
      <alignment horizontal="center" vertical="center"/>
      <protection/>
    </xf>
    <xf numFmtId="0" fontId="4" fillId="0" borderId="0" xfId="33" applyFont="1" applyFill="1" applyBorder="1" applyAlignment="1">
      <alignment horizontal="center" vertical="center" wrapText="1"/>
      <protection/>
    </xf>
    <xf numFmtId="0" fontId="51" fillId="0" borderId="0" xfId="33" applyFont="1" applyFill="1" applyBorder="1" applyAlignment="1">
      <alignment horizontal="center" vertical="center"/>
      <protection/>
    </xf>
    <xf numFmtId="0" fontId="42" fillId="0" borderId="11" xfId="33" applyFont="1" applyFill="1" applyBorder="1" applyAlignment="1">
      <alignment horizontal="center" vertical="center"/>
      <protection/>
    </xf>
    <xf numFmtId="49" fontId="42" fillId="0" borderId="0" xfId="33" applyNumberFormat="1" applyFont="1" applyFill="1" applyBorder="1" applyAlignment="1">
      <alignment vertical="justify"/>
      <protection/>
    </xf>
    <xf numFmtId="0" fontId="94" fillId="0" borderId="80" xfId="0" applyFont="1" applyBorder="1" applyAlignment="1">
      <alignment horizontal="center" vertical="center" wrapText="1"/>
    </xf>
    <xf numFmtId="0" fontId="0" fillId="0" borderId="81" xfId="0" applyBorder="1" applyAlignment="1">
      <alignment horizontal="center" vertical="center" wrapText="1"/>
    </xf>
    <xf numFmtId="0" fontId="0" fillId="0" borderId="91" xfId="0" applyBorder="1" applyAlignment="1">
      <alignment horizontal="center" vertical="center" wrapText="1"/>
    </xf>
    <xf numFmtId="0" fontId="27" fillId="0" borderId="11" xfId="33" applyFont="1" applyFill="1" applyBorder="1" applyAlignment="1">
      <alignment horizontal="center" vertical="center" wrapText="1"/>
      <protection/>
    </xf>
    <xf numFmtId="0" fontId="42" fillId="0" borderId="10" xfId="33" applyFont="1" applyFill="1" applyBorder="1" applyAlignment="1">
      <alignment horizontal="center" vertical="center"/>
      <protection/>
    </xf>
    <xf numFmtId="49" fontId="42" fillId="0" borderId="0" xfId="33" applyNumberFormat="1" applyFont="1" applyFill="1" applyBorder="1" applyAlignment="1">
      <alignment horizontal="left" vertical="center"/>
      <protection/>
    </xf>
    <xf numFmtId="0" fontId="10" fillId="0" borderId="0" xfId="33" applyFont="1" applyFill="1" applyBorder="1" applyAlignment="1">
      <alignment horizontal="left" vertical="center" wrapText="1"/>
      <protection/>
    </xf>
    <xf numFmtId="0" fontId="0" fillId="0" borderId="41" xfId="0" applyBorder="1" applyAlignment="1">
      <alignment horizontal="left" vertical="center" wrapText="1"/>
    </xf>
    <xf numFmtId="0" fontId="0" fillId="0" borderId="11" xfId="0" applyBorder="1" applyAlignment="1">
      <alignment horizontal="left"/>
    </xf>
    <xf numFmtId="0" fontId="4" fillId="0" borderId="80" xfId="33" applyFont="1" applyFill="1" applyBorder="1" applyAlignment="1">
      <alignment horizontal="center" vertical="center" wrapText="1"/>
      <protection/>
    </xf>
    <xf numFmtId="0" fontId="4" fillId="0" borderId="81" xfId="33" applyFont="1" applyFill="1" applyBorder="1" applyAlignment="1">
      <alignment horizontal="center" vertical="center" wrapText="1"/>
      <protection/>
    </xf>
    <xf numFmtId="0" fontId="4" fillId="0" borderId="91" xfId="33" applyFont="1" applyFill="1" applyBorder="1" applyAlignment="1">
      <alignment horizontal="center" vertical="center" wrapText="1"/>
      <protection/>
    </xf>
    <xf numFmtId="0" fontId="28" fillId="0" borderId="39" xfId="33" applyFont="1" applyFill="1" applyBorder="1" applyAlignment="1">
      <alignment horizontal="center" vertical="center" textRotation="90" wrapText="1"/>
      <protection/>
    </xf>
    <xf numFmtId="0" fontId="28" fillId="0" borderId="29" xfId="33" applyFont="1" applyFill="1" applyBorder="1" applyAlignment="1">
      <alignment horizontal="center" vertical="center"/>
      <protection/>
    </xf>
    <xf numFmtId="0" fontId="4" fillId="0" borderId="434" xfId="33" applyFont="1" applyFill="1" applyBorder="1" applyAlignment="1">
      <alignment horizontal="center" vertical="center" wrapText="1"/>
      <protection/>
    </xf>
    <xf numFmtId="0" fontId="4" fillId="0" borderId="62" xfId="33" applyFont="1" applyFill="1" applyBorder="1" applyAlignment="1">
      <alignment horizontal="center" vertical="center" wrapText="1"/>
      <protection/>
    </xf>
    <xf numFmtId="0" fontId="4" fillId="0" borderId="69" xfId="33" applyFont="1" applyFill="1" applyBorder="1" applyAlignment="1">
      <alignment horizontal="center" vertical="center" wrapText="1"/>
      <protection/>
    </xf>
    <xf numFmtId="0" fontId="4" fillId="0" borderId="34" xfId="33" applyFont="1" applyFill="1" applyBorder="1" applyAlignment="1">
      <alignment horizontal="center" vertical="center" wrapText="1"/>
      <protection/>
    </xf>
    <xf numFmtId="0" fontId="4" fillId="0" borderId="435" xfId="33" applyFont="1" applyFill="1" applyBorder="1" applyAlignment="1">
      <alignment horizontal="center" vertical="center" wrapText="1"/>
      <protection/>
    </xf>
    <xf numFmtId="0" fontId="4" fillId="0" borderId="79" xfId="33" applyFont="1" applyFill="1" applyBorder="1" applyAlignment="1">
      <alignment horizontal="center" vertical="center" wrapText="1"/>
      <protection/>
    </xf>
    <xf numFmtId="0" fontId="4" fillId="0" borderId="74" xfId="33" applyFont="1" applyFill="1" applyBorder="1" applyAlignment="1">
      <alignment horizontal="center" vertical="center" wrapText="1"/>
      <protection/>
    </xf>
    <xf numFmtId="0" fontId="4" fillId="0" borderId="55" xfId="33" applyNumberFormat="1" applyFont="1" applyFill="1" applyBorder="1" applyAlignment="1">
      <alignment horizontal="center" vertical="center" wrapText="1"/>
      <protection/>
    </xf>
    <xf numFmtId="0" fontId="57" fillId="0" borderId="57" xfId="33" applyNumberFormat="1" applyFont="1" applyFill="1" applyBorder="1" applyAlignment="1">
      <alignment horizontal="center" vertical="center" wrapText="1"/>
      <protection/>
    </xf>
    <xf numFmtId="0" fontId="45" fillId="0" borderId="29" xfId="33" applyFont="1" applyFill="1" applyBorder="1" applyAlignment="1">
      <alignment horizontal="left" vertical="center" wrapText="1"/>
      <protection/>
    </xf>
    <xf numFmtId="0" fontId="4" fillId="0" borderId="113" xfId="33" applyFont="1" applyFill="1" applyBorder="1" applyAlignment="1">
      <alignment horizontal="center" vertical="center"/>
      <protection/>
    </xf>
    <xf numFmtId="0" fontId="0" fillId="0" borderId="70" xfId="0" applyBorder="1" applyAlignment="1">
      <alignment horizontal="center" vertical="center"/>
    </xf>
    <xf numFmtId="0" fontId="13" fillId="0" borderId="55" xfId="33" applyNumberFormat="1" applyFont="1" applyFill="1" applyBorder="1" applyAlignment="1">
      <alignment horizontal="center" vertical="center" textRotation="90" wrapText="1"/>
      <protection/>
    </xf>
    <xf numFmtId="0" fontId="107" fillId="0" borderId="113" xfId="33" applyFont="1" applyFill="1" applyBorder="1" applyAlignment="1">
      <alignment horizontal="center" vertical="center"/>
      <protection/>
    </xf>
    <xf numFmtId="0" fontId="109" fillId="0" borderId="70" xfId="0" applyFont="1" applyBorder="1" applyAlignment="1">
      <alignment vertical="center"/>
    </xf>
    <xf numFmtId="0" fontId="107" fillId="0" borderId="24" xfId="33" applyFont="1" applyFill="1" applyBorder="1" applyAlignment="1">
      <alignment horizontal="center" vertical="center"/>
      <protection/>
    </xf>
    <xf numFmtId="0" fontId="107" fillId="0" borderId="62" xfId="33" applyFont="1" applyFill="1" applyBorder="1" applyAlignment="1">
      <alignment horizontal="center" vertical="center"/>
      <protection/>
    </xf>
    <xf numFmtId="0" fontId="107" fillId="0" borderId="107" xfId="33" applyFont="1" applyFill="1" applyBorder="1" applyAlignment="1">
      <alignment horizontal="center" vertical="center"/>
      <protection/>
    </xf>
    <xf numFmtId="0" fontId="109" fillId="0" borderId="98" xfId="0" applyFont="1" applyBorder="1" applyAlignment="1">
      <alignment vertical="center"/>
    </xf>
    <xf numFmtId="0" fontId="109" fillId="0" borderId="79" xfId="0" applyFont="1" applyBorder="1" applyAlignment="1">
      <alignment vertical="center"/>
    </xf>
    <xf numFmtId="0" fontId="109" fillId="0" borderId="74" xfId="0" applyFont="1" applyBorder="1" applyAlignment="1">
      <alignment vertical="center"/>
    </xf>
    <xf numFmtId="49" fontId="107" fillId="0" borderId="24" xfId="33" applyNumberFormat="1" applyFont="1" applyFill="1" applyBorder="1" applyAlignment="1">
      <alignment horizontal="center" vertical="center"/>
      <protection/>
    </xf>
    <xf numFmtId="49" fontId="107" fillId="0" borderId="62" xfId="33" applyNumberFormat="1" applyFont="1" applyFill="1" applyBorder="1" applyAlignment="1">
      <alignment horizontal="center" vertical="center"/>
      <protection/>
    </xf>
    <xf numFmtId="49" fontId="107" fillId="0" borderId="107" xfId="33" applyNumberFormat="1" applyFont="1" applyFill="1" applyBorder="1" applyAlignment="1">
      <alignment horizontal="center" vertical="center"/>
      <protection/>
    </xf>
    <xf numFmtId="0" fontId="109" fillId="0" borderId="98" xfId="0" applyFont="1" applyBorder="1" applyAlignment="1">
      <alignment horizontal="center" vertical="center"/>
    </xf>
    <xf numFmtId="0" fontId="109" fillId="0" borderId="79" xfId="0" applyFont="1" applyBorder="1" applyAlignment="1">
      <alignment horizontal="center" vertical="center"/>
    </xf>
    <xf numFmtId="0" fontId="109" fillId="0" borderId="74" xfId="0" applyFont="1" applyBorder="1" applyAlignment="1">
      <alignment horizontal="center" vertical="center"/>
    </xf>
    <xf numFmtId="0" fontId="4" fillId="0" borderId="24" xfId="33" applyFont="1" applyFill="1" applyBorder="1" applyAlignment="1">
      <alignment horizontal="center" vertical="center"/>
      <protection/>
    </xf>
    <xf numFmtId="0" fontId="0" fillId="0" borderId="62" xfId="0" applyBorder="1" applyAlignment="1">
      <alignment horizontal="center" vertical="center"/>
    </xf>
    <xf numFmtId="0" fontId="0" fillId="0" borderId="107" xfId="0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330" xfId="0" applyBorder="1" applyAlignment="1">
      <alignment horizontal="center" vertical="center"/>
    </xf>
    <xf numFmtId="0" fontId="35" fillId="0" borderId="411" xfId="33" applyNumberFormat="1" applyFont="1" applyFill="1" applyBorder="1" applyAlignment="1">
      <alignment horizontal="center" vertical="center" wrapText="1"/>
      <protection/>
    </xf>
    <xf numFmtId="0" fontId="0" fillId="0" borderId="330" xfId="0" applyBorder="1" applyAlignment="1">
      <alignment horizontal="center" vertical="center" wrapText="1"/>
    </xf>
    <xf numFmtId="0" fontId="0" fillId="0" borderId="228" xfId="0" applyBorder="1" applyAlignment="1">
      <alignment horizontal="center" vertical="center" wrapText="1"/>
    </xf>
    <xf numFmtId="0" fontId="35" fillId="0" borderId="135" xfId="33" applyNumberFormat="1" applyFont="1" applyFill="1" applyBorder="1" applyAlignment="1">
      <alignment horizontal="center" vertical="center"/>
      <protection/>
    </xf>
    <xf numFmtId="0" fontId="4" fillId="0" borderId="27" xfId="33" applyFont="1" applyFill="1" applyBorder="1" applyAlignment="1">
      <alignment horizontal="left" vertical="center" wrapText="1"/>
      <protection/>
    </xf>
    <xf numFmtId="0" fontId="0" fillId="0" borderId="11" xfId="0" applyBorder="1" applyAlignment="1">
      <alignment horizontal="left" vertical="center" wrapText="1"/>
    </xf>
    <xf numFmtId="0" fontId="0" fillId="0" borderId="257" xfId="0" applyBorder="1" applyAlignment="1">
      <alignment horizontal="left" vertical="center" wrapText="1"/>
    </xf>
    <xf numFmtId="0" fontId="4" fillId="0" borderId="55" xfId="33" applyFont="1" applyFill="1" applyBorder="1" applyAlignment="1">
      <alignment horizontal="right" vertical="center" wrapText="1" shrinkToFit="1"/>
      <protection/>
    </xf>
    <xf numFmtId="0" fontId="4" fillId="0" borderId="17" xfId="33" applyFont="1" applyFill="1" applyBorder="1" applyAlignment="1">
      <alignment horizontal="right" vertical="center" wrapText="1" shrinkToFit="1"/>
      <protection/>
    </xf>
    <xf numFmtId="0" fontId="4" fillId="0" borderId="398" xfId="33" applyFont="1" applyFill="1" applyBorder="1" applyAlignment="1">
      <alignment horizontal="center" vertical="center"/>
      <protection/>
    </xf>
    <xf numFmtId="0" fontId="4" fillId="0" borderId="17" xfId="33" applyFont="1" applyFill="1" applyBorder="1" applyAlignment="1">
      <alignment horizontal="left" vertical="center"/>
      <protection/>
    </xf>
    <xf numFmtId="0" fontId="4" fillId="0" borderId="64" xfId="33" applyFont="1" applyFill="1" applyBorder="1" applyAlignment="1">
      <alignment horizontal="left" vertical="center"/>
      <protection/>
    </xf>
    <xf numFmtId="49" fontId="42" fillId="0" borderId="458" xfId="33" applyNumberFormat="1" applyFont="1" applyFill="1" applyBorder="1" applyAlignment="1">
      <alignment horizontal="left" vertical="center" wrapText="1"/>
      <protection/>
    </xf>
    <xf numFmtId="0" fontId="0" fillId="0" borderId="459" xfId="0" applyBorder="1" applyAlignment="1">
      <alignment horizontal="left" vertical="center" wrapText="1"/>
    </xf>
    <xf numFmtId="0" fontId="0" fillId="0" borderId="460" xfId="0" applyBorder="1" applyAlignment="1">
      <alignment horizontal="left" vertical="center" wrapText="1"/>
    </xf>
    <xf numFmtId="49" fontId="42" fillId="0" borderId="411" xfId="33" applyNumberFormat="1" applyFont="1" applyFill="1" applyBorder="1" applyAlignment="1">
      <alignment horizontal="left" vertical="center" wrapText="1"/>
      <protection/>
    </xf>
    <xf numFmtId="0" fontId="4" fillId="0" borderId="31" xfId="33" applyFont="1" applyFill="1" applyBorder="1" applyAlignment="1">
      <alignment horizontal="center" vertical="center"/>
      <protection/>
    </xf>
    <xf numFmtId="0" fontId="4" fillId="0" borderId="434" xfId="33" applyFont="1" applyFill="1" applyBorder="1" applyAlignment="1">
      <alignment horizontal="center" vertical="center"/>
      <protection/>
    </xf>
    <xf numFmtId="0" fontId="0" fillId="0" borderId="435" xfId="0" applyBorder="1" applyAlignment="1">
      <alignment horizontal="center" vertical="center"/>
    </xf>
    <xf numFmtId="49" fontId="42" fillId="0" borderId="131" xfId="33" applyNumberFormat="1" applyFont="1" applyFill="1" applyBorder="1" applyAlignment="1">
      <alignment horizontal="left" vertical="center" wrapText="1"/>
      <protection/>
    </xf>
    <xf numFmtId="0" fontId="0" fillId="0" borderId="132" xfId="0" applyBorder="1" applyAlignment="1">
      <alignment horizontal="left" vertical="center" wrapText="1"/>
    </xf>
    <xf numFmtId="0" fontId="0" fillId="0" borderId="133" xfId="0" applyBorder="1" applyAlignment="1">
      <alignment horizontal="left" vertical="center" wrapText="1"/>
    </xf>
    <xf numFmtId="0" fontId="2" fillId="0" borderId="64" xfId="33" applyFont="1" applyFill="1" applyBorder="1" applyAlignment="1">
      <alignment horizontal="center" vertical="center" wrapText="1"/>
      <protection/>
    </xf>
    <xf numFmtId="0" fontId="0" fillId="0" borderId="52" xfId="0" applyBorder="1" applyAlignment="1">
      <alignment horizontal="center" vertical="center"/>
    </xf>
    <xf numFmtId="0" fontId="27" fillId="0" borderId="0" xfId="55" applyFont="1" applyFill="1" applyBorder="1" applyAlignment="1" applyProtection="1">
      <alignment horizontal="left" vertical="center" wrapText="1"/>
      <protection/>
    </xf>
    <xf numFmtId="0" fontId="1" fillId="0" borderId="0" xfId="55" applyAlignment="1">
      <alignment horizontal="left" vertical="center" wrapText="1"/>
      <protection/>
    </xf>
    <xf numFmtId="0" fontId="118" fillId="0" borderId="0" xfId="55" applyFont="1" applyFill="1" applyBorder="1" applyAlignment="1">
      <alignment horizontal="left"/>
      <protection/>
    </xf>
    <xf numFmtId="0" fontId="4" fillId="0" borderId="256" xfId="55" applyFont="1" applyFill="1" applyBorder="1" applyAlignment="1">
      <alignment horizontal="center" vertical="center"/>
      <protection/>
    </xf>
    <xf numFmtId="0" fontId="4" fillId="0" borderId="97" xfId="55" applyFont="1" applyFill="1" applyBorder="1" applyAlignment="1">
      <alignment horizontal="center" vertical="center"/>
      <protection/>
    </xf>
    <xf numFmtId="0" fontId="4" fillId="0" borderId="443" xfId="55" applyFont="1" applyFill="1" applyBorder="1" applyAlignment="1">
      <alignment horizontal="center" vertical="center"/>
      <protection/>
    </xf>
    <xf numFmtId="49" fontId="27" fillId="0" borderId="0" xfId="55" applyNumberFormat="1" applyFont="1" applyFill="1" applyBorder="1" applyAlignment="1">
      <alignment horizontal="left" vertical="center" wrapText="1"/>
      <protection/>
    </xf>
    <xf numFmtId="0" fontId="4" fillId="0" borderId="461" xfId="55" applyFont="1" applyFill="1" applyBorder="1" applyAlignment="1">
      <alignment horizontal="center" vertical="center"/>
      <protection/>
    </xf>
    <xf numFmtId="0" fontId="4" fillId="0" borderId="462" xfId="55" applyFont="1" applyFill="1" applyBorder="1" applyAlignment="1">
      <alignment horizontal="center" vertical="center"/>
      <protection/>
    </xf>
    <xf numFmtId="0" fontId="4" fillId="0" borderId="463" xfId="55" applyFont="1" applyFill="1" applyBorder="1" applyAlignment="1">
      <alignment horizontal="center" vertical="center"/>
      <protection/>
    </xf>
    <xf numFmtId="49" fontId="27" fillId="0" borderId="0" xfId="55" applyNumberFormat="1" applyFont="1" applyFill="1" applyBorder="1" applyAlignment="1">
      <alignment horizontal="right" wrapText="1"/>
      <protection/>
    </xf>
    <xf numFmtId="0" fontId="27" fillId="0" borderId="198" xfId="55" applyFont="1" applyFill="1" applyBorder="1" applyAlignment="1">
      <alignment horizontal="right" vertical="center" shrinkToFit="1"/>
      <protection/>
    </xf>
    <xf numFmtId="0" fontId="112" fillId="0" borderId="164" xfId="55" applyFont="1" applyFill="1" applyBorder="1">
      <alignment/>
      <protection/>
    </xf>
    <xf numFmtId="0" fontId="112" fillId="0" borderId="200" xfId="55" applyFont="1" applyFill="1" applyBorder="1">
      <alignment/>
      <protection/>
    </xf>
    <xf numFmtId="0" fontId="4" fillId="0" borderId="464" xfId="55" applyNumberFormat="1" applyFont="1" applyFill="1" applyBorder="1" applyAlignment="1">
      <alignment horizontal="center" vertical="center"/>
      <protection/>
    </xf>
    <xf numFmtId="0" fontId="4" fillId="0" borderId="409" xfId="55" applyNumberFormat="1" applyFont="1" applyFill="1" applyBorder="1" applyAlignment="1">
      <alignment horizontal="center" vertical="center"/>
      <protection/>
    </xf>
    <xf numFmtId="0" fontId="4" fillId="0" borderId="465" xfId="55" applyNumberFormat="1" applyFont="1" applyFill="1" applyBorder="1" applyAlignment="1">
      <alignment horizontal="center" vertical="center"/>
      <protection/>
    </xf>
    <xf numFmtId="0" fontId="4" fillId="0" borderId="466" xfId="55" applyNumberFormat="1" applyFont="1" applyFill="1" applyBorder="1" applyAlignment="1">
      <alignment horizontal="center" vertical="center"/>
      <protection/>
    </xf>
    <xf numFmtId="0" fontId="4" fillId="0" borderId="70" xfId="55" applyNumberFormat="1" applyFont="1" applyFill="1" applyBorder="1" applyAlignment="1">
      <alignment horizontal="center" vertical="center"/>
      <protection/>
    </xf>
    <xf numFmtId="0" fontId="4" fillId="0" borderId="467" xfId="55" applyNumberFormat="1" applyFont="1" applyFill="1" applyBorder="1" applyAlignment="1">
      <alignment horizontal="center" vertical="center"/>
      <protection/>
    </xf>
    <xf numFmtId="0" fontId="4" fillId="0" borderId="441" xfId="55" applyNumberFormat="1" applyFont="1" applyFill="1" applyBorder="1" applyAlignment="1">
      <alignment horizontal="center" vertical="center"/>
      <protection/>
    </xf>
    <xf numFmtId="0" fontId="4" fillId="0" borderId="442" xfId="55" applyNumberFormat="1" applyFont="1" applyFill="1" applyBorder="1" applyAlignment="1">
      <alignment horizontal="center" vertical="center"/>
      <protection/>
    </xf>
    <xf numFmtId="0" fontId="4" fillId="0" borderId="248" xfId="55" applyNumberFormat="1" applyFont="1" applyFill="1" applyBorder="1" applyAlignment="1">
      <alignment horizontal="center" vertical="center"/>
      <protection/>
    </xf>
    <xf numFmtId="0" fontId="4" fillId="0" borderId="289" xfId="55" applyFont="1" applyFill="1" applyBorder="1" applyAlignment="1">
      <alignment horizontal="center" vertical="center"/>
      <protection/>
    </xf>
    <xf numFmtId="0" fontId="4" fillId="0" borderId="385" xfId="55" applyFont="1" applyFill="1" applyBorder="1" applyAlignment="1">
      <alignment horizontal="center" vertical="center"/>
      <protection/>
    </xf>
    <xf numFmtId="0" fontId="4" fillId="0" borderId="448" xfId="55" applyFont="1" applyFill="1" applyBorder="1" applyAlignment="1">
      <alignment horizontal="center" vertical="center"/>
      <protection/>
    </xf>
    <xf numFmtId="49" fontId="27" fillId="0" borderId="0" xfId="55" applyNumberFormat="1" applyFont="1" applyFill="1" applyBorder="1" applyAlignment="1">
      <alignment horizontal="left" vertical="center"/>
      <protection/>
    </xf>
    <xf numFmtId="0" fontId="4" fillId="24" borderId="123" xfId="55" applyFont="1" applyFill="1" applyBorder="1" applyAlignment="1">
      <alignment horizontal="left" vertical="center" wrapText="1" shrinkToFit="1"/>
      <protection/>
    </xf>
    <xf numFmtId="0" fontId="1" fillId="0" borderId="153" xfId="55" applyBorder="1" applyAlignment="1">
      <alignment vertical="center" wrapText="1" shrinkToFit="1"/>
      <protection/>
    </xf>
    <xf numFmtId="49" fontId="42" fillId="24" borderId="273" xfId="55" applyNumberFormat="1" applyFont="1" applyFill="1" applyBorder="1" applyAlignment="1">
      <alignment vertical="center" wrapText="1" shrinkToFit="1"/>
      <protection/>
    </xf>
    <xf numFmtId="0" fontId="1" fillId="0" borderId="275" xfId="55" applyBorder="1" applyAlignment="1">
      <alignment vertical="center" wrapText="1" shrinkToFit="1"/>
      <protection/>
    </xf>
    <xf numFmtId="0" fontId="1" fillId="0" borderId="413" xfId="55" applyBorder="1" applyAlignment="1">
      <alignment vertical="center" wrapText="1" shrinkToFit="1"/>
      <protection/>
    </xf>
    <xf numFmtId="49" fontId="42" fillId="24" borderId="256" xfId="55" applyNumberFormat="1" applyFont="1" applyFill="1" applyBorder="1" applyAlignment="1">
      <alignment vertical="center" wrapText="1" shrinkToFit="1"/>
      <protection/>
    </xf>
    <xf numFmtId="0" fontId="1" fillId="0" borderId="11" xfId="55" applyBorder="1" applyAlignment="1">
      <alignment vertical="center" wrapText="1" shrinkToFit="1"/>
      <protection/>
    </xf>
    <xf numFmtId="0" fontId="1" fillId="0" borderId="257" xfId="55" applyBorder="1" applyAlignment="1">
      <alignment vertical="center" wrapText="1" shrinkToFit="1"/>
      <protection/>
    </xf>
    <xf numFmtId="0" fontId="27" fillId="0" borderId="70" xfId="55" applyFont="1" applyFill="1" applyBorder="1" applyAlignment="1">
      <alignment horizontal="right" vertical="center" wrapText="1" shrinkToFit="1"/>
      <protection/>
    </xf>
    <xf numFmtId="0" fontId="4" fillId="24" borderId="81" xfId="55" applyFont="1" applyFill="1" applyBorder="1" applyAlignment="1">
      <alignment horizontal="left" vertical="center" wrapText="1" shrinkToFit="1"/>
      <protection/>
    </xf>
    <xf numFmtId="0" fontId="4" fillId="24" borderId="307" xfId="55" applyFont="1" applyFill="1" applyBorder="1" applyAlignment="1">
      <alignment horizontal="left" vertical="center" wrapText="1" shrinkToFit="1"/>
      <protection/>
    </xf>
    <xf numFmtId="0" fontId="4" fillId="24" borderId="196" xfId="55" applyFont="1" applyFill="1" applyBorder="1" applyAlignment="1">
      <alignment horizontal="left" vertical="center" wrapText="1" shrinkToFit="1"/>
      <protection/>
    </xf>
    <xf numFmtId="0" fontId="1" fillId="0" borderId="400" xfId="55" applyBorder="1" applyAlignment="1">
      <alignment vertical="center" wrapText="1" shrinkToFit="1"/>
      <protection/>
    </xf>
    <xf numFmtId="49" fontId="42" fillId="24" borderId="468" xfId="55" applyNumberFormat="1" applyFont="1" applyFill="1" applyBorder="1" applyAlignment="1">
      <alignment vertical="center" wrapText="1" shrinkToFit="1"/>
      <protection/>
    </xf>
    <xf numFmtId="0" fontId="1" fillId="0" borderId="423" xfId="55" applyBorder="1" applyAlignment="1">
      <alignment vertical="center" wrapText="1" shrinkToFit="1"/>
      <protection/>
    </xf>
    <xf numFmtId="0" fontId="1" fillId="0" borderId="432" xfId="55" applyBorder="1" applyAlignment="1">
      <alignment vertical="center" wrapText="1" shrinkToFit="1"/>
      <protection/>
    </xf>
    <xf numFmtId="49" fontId="42" fillId="24" borderId="469" xfId="55" applyNumberFormat="1" applyFont="1" applyFill="1" applyBorder="1" applyAlignment="1">
      <alignment vertical="center" wrapText="1" shrinkToFit="1"/>
      <protection/>
    </xf>
    <xf numFmtId="0" fontId="1" fillId="0" borderId="433" xfId="55" applyBorder="1" applyAlignment="1">
      <alignment vertical="center" wrapText="1" shrinkToFit="1"/>
      <protection/>
    </xf>
    <xf numFmtId="0" fontId="1" fillId="0" borderId="451" xfId="55" applyBorder="1" applyAlignment="1">
      <alignment vertical="center" wrapText="1" shrinkToFit="1"/>
      <protection/>
    </xf>
    <xf numFmtId="0" fontId="4" fillId="24" borderId="91" xfId="55" applyFont="1" applyFill="1" applyBorder="1" applyAlignment="1">
      <alignment horizontal="left" vertical="center" wrapText="1" shrinkToFit="1"/>
      <protection/>
    </xf>
    <xf numFmtId="49" fontId="42" fillId="24" borderId="289" xfId="55" applyNumberFormat="1" applyFont="1" applyFill="1" applyBorder="1" applyAlignment="1">
      <alignment vertical="center" wrapText="1" shrinkToFit="1"/>
      <protection/>
    </xf>
    <xf numFmtId="0" fontId="1" fillId="0" borderId="290" xfId="55" applyBorder="1" applyAlignment="1">
      <alignment vertical="center" wrapText="1" shrinkToFit="1"/>
      <protection/>
    </xf>
    <xf numFmtId="0" fontId="1" fillId="0" borderId="229" xfId="55" applyBorder="1" applyAlignment="1">
      <alignment vertical="center" wrapText="1" shrinkToFit="1"/>
      <protection/>
    </xf>
    <xf numFmtId="0" fontId="1" fillId="0" borderId="86" xfId="55" applyBorder="1" applyAlignment="1">
      <alignment vertical="center" wrapText="1" shrinkToFit="1"/>
      <protection/>
    </xf>
    <xf numFmtId="0" fontId="4" fillId="24" borderId="203" xfId="55" applyFont="1" applyFill="1" applyBorder="1" applyAlignment="1">
      <alignment horizontal="left" vertical="center" wrapText="1" shrinkToFit="1"/>
      <protection/>
    </xf>
    <xf numFmtId="0" fontId="4" fillId="24" borderId="391" xfId="55" applyFont="1" applyFill="1" applyBorder="1" applyAlignment="1">
      <alignment horizontal="left" vertical="center" wrapText="1" shrinkToFit="1"/>
      <protection/>
    </xf>
    <xf numFmtId="0" fontId="4" fillId="24" borderId="0" xfId="55" applyFont="1" applyFill="1" applyBorder="1" applyAlignment="1">
      <alignment horizontal="left" vertical="center" wrapText="1" shrinkToFit="1"/>
      <protection/>
    </xf>
    <xf numFmtId="0" fontId="4" fillId="24" borderId="34" xfId="55" applyFont="1" applyFill="1" applyBorder="1" applyAlignment="1">
      <alignment horizontal="left" vertical="center" wrapText="1" shrinkToFit="1"/>
      <protection/>
    </xf>
    <xf numFmtId="0" fontId="4" fillId="25" borderId="80" xfId="55" applyFont="1" applyFill="1" applyBorder="1" applyAlignment="1">
      <alignment horizontal="left" vertical="center" wrapText="1" shrinkToFit="1"/>
      <protection/>
    </xf>
    <xf numFmtId="0" fontId="4" fillId="25" borderId="81" xfId="55" applyFont="1" applyFill="1" applyBorder="1" applyAlignment="1">
      <alignment horizontal="left" vertical="center" wrapText="1" shrinkToFit="1"/>
      <protection/>
    </xf>
    <xf numFmtId="0" fontId="4" fillId="25" borderId="91" xfId="55" applyFont="1" applyFill="1" applyBorder="1" applyAlignment="1">
      <alignment horizontal="left" vertical="center" wrapText="1" shrinkToFit="1"/>
      <protection/>
    </xf>
    <xf numFmtId="0" fontId="27" fillId="24" borderId="55" xfId="55" applyFont="1" applyFill="1" applyBorder="1" applyAlignment="1">
      <alignment horizontal="right" vertical="center" wrapText="1" shrinkToFit="1"/>
      <protection/>
    </xf>
    <xf numFmtId="0" fontId="27" fillId="24" borderId="17" xfId="55" applyFont="1" applyFill="1" applyBorder="1" applyAlignment="1">
      <alignment horizontal="right" vertical="center" wrapText="1" shrinkToFit="1"/>
      <protection/>
    </xf>
    <xf numFmtId="0" fontId="42" fillId="24" borderId="80" xfId="55" applyFont="1" applyFill="1" applyBorder="1" applyAlignment="1">
      <alignment horizontal="center" vertical="center" wrapText="1" shrinkToFit="1"/>
      <protection/>
    </xf>
    <xf numFmtId="0" fontId="42" fillId="24" borderId="81" xfId="55" applyFont="1" applyFill="1" applyBorder="1" applyAlignment="1">
      <alignment horizontal="center" vertical="center" wrapText="1" shrinkToFit="1"/>
      <protection/>
    </xf>
    <xf numFmtId="0" fontId="42" fillId="24" borderId="91" xfId="55" applyFont="1" applyFill="1" applyBorder="1" applyAlignment="1">
      <alignment horizontal="center" vertical="center" wrapText="1" shrinkToFit="1"/>
      <protection/>
    </xf>
    <xf numFmtId="0" fontId="42" fillId="24" borderId="80" xfId="55" applyFont="1" applyFill="1" applyBorder="1" applyAlignment="1" applyProtection="1">
      <alignment horizontal="center" vertical="center" wrapText="1"/>
      <protection/>
    </xf>
    <xf numFmtId="0" fontId="42" fillId="24" borderId="81" xfId="55" applyFont="1" applyFill="1" applyBorder="1" applyAlignment="1" applyProtection="1">
      <alignment horizontal="center" vertical="center" wrapText="1"/>
      <protection/>
    </xf>
    <xf numFmtId="0" fontId="42" fillId="24" borderId="91" xfId="55" applyFont="1" applyFill="1" applyBorder="1" applyAlignment="1" applyProtection="1">
      <alignment horizontal="center" vertical="center" wrapText="1"/>
      <protection/>
    </xf>
    <xf numFmtId="0" fontId="42" fillId="24" borderId="255" xfId="55" applyFont="1" applyFill="1" applyBorder="1" applyAlignment="1" applyProtection="1">
      <alignment horizontal="center" vertical="center" wrapText="1"/>
      <protection/>
    </xf>
    <xf numFmtId="0" fontId="1" fillId="0" borderId="199" xfId="55" applyBorder="1" applyAlignment="1">
      <alignment horizontal="center" vertical="center" wrapText="1"/>
      <protection/>
    </xf>
    <xf numFmtId="0" fontId="42" fillId="24" borderId="131" xfId="55" applyFont="1" applyFill="1" applyBorder="1" applyAlignment="1" applyProtection="1">
      <alignment horizontal="center" vertical="center" wrapText="1"/>
      <protection/>
    </xf>
    <xf numFmtId="0" fontId="1" fillId="0" borderId="132" xfId="55" applyBorder="1" applyAlignment="1">
      <alignment horizontal="center" vertical="center" wrapText="1"/>
      <protection/>
    </xf>
    <xf numFmtId="0" fontId="1" fillId="0" borderId="133" xfId="55" applyBorder="1" applyAlignment="1">
      <alignment horizontal="center" vertical="center" wrapText="1"/>
      <protection/>
    </xf>
    <xf numFmtId="0" fontId="1" fillId="0" borderId="135" xfId="55" applyBorder="1" applyAlignment="1">
      <alignment horizontal="center" vertical="center" wrapText="1"/>
      <protection/>
    </xf>
    <xf numFmtId="0" fontId="1" fillId="0" borderId="136" xfId="55" applyBorder="1" applyAlignment="1">
      <alignment horizontal="center" vertical="center" wrapText="1"/>
      <protection/>
    </xf>
    <xf numFmtId="0" fontId="1" fillId="0" borderId="137" xfId="55" applyBorder="1" applyAlignment="1">
      <alignment horizontal="center" vertical="center" wrapText="1"/>
      <protection/>
    </xf>
    <xf numFmtId="0" fontId="42" fillId="24" borderId="195" xfId="55" applyFont="1" applyFill="1" applyBorder="1" applyAlignment="1" applyProtection="1">
      <alignment horizontal="center" vertical="center" wrapText="1"/>
      <protection/>
    </xf>
    <xf numFmtId="0" fontId="1" fillId="0" borderId="400" xfId="55" applyBorder="1" applyAlignment="1">
      <alignment horizontal="center" vertical="center" wrapText="1"/>
      <protection/>
    </xf>
    <xf numFmtId="0" fontId="42" fillId="24" borderId="470" xfId="55" applyFont="1" applyFill="1" applyBorder="1" applyAlignment="1">
      <alignment horizontal="center" vertical="center"/>
      <protection/>
    </xf>
    <xf numFmtId="0" fontId="42" fillId="24" borderId="471" xfId="55" applyFont="1" applyFill="1" applyBorder="1" applyAlignment="1">
      <alignment horizontal="center" vertical="center"/>
      <protection/>
    </xf>
    <xf numFmtId="0" fontId="42" fillId="24" borderId="112" xfId="55" applyFont="1" applyFill="1" applyBorder="1" applyAlignment="1">
      <alignment horizontal="center" vertical="center"/>
      <protection/>
    </xf>
    <xf numFmtId="0" fontId="4" fillId="24" borderId="29" xfId="55" applyFont="1" applyFill="1" applyBorder="1" applyAlignment="1">
      <alignment horizontal="left" vertical="center" wrapText="1" shrinkToFit="1"/>
      <protection/>
    </xf>
    <xf numFmtId="49" fontId="42" fillId="24" borderId="415" xfId="55" applyNumberFormat="1" applyFont="1" applyFill="1" applyBorder="1" applyAlignment="1">
      <alignment horizontal="left" vertical="center" wrapText="1" shrinkToFit="1"/>
      <protection/>
    </xf>
    <xf numFmtId="49" fontId="42" fillId="24" borderId="97" xfId="55" applyNumberFormat="1" applyFont="1" applyFill="1" applyBorder="1" applyAlignment="1">
      <alignment horizontal="left" vertical="center" wrapText="1" shrinkToFit="1"/>
      <protection/>
    </xf>
    <xf numFmtId="0" fontId="2" fillId="24" borderId="80" xfId="55" applyFont="1" applyFill="1" applyBorder="1" applyAlignment="1">
      <alignment horizontal="right" vertical="center" wrapText="1" shrinkToFit="1"/>
      <protection/>
    </xf>
    <xf numFmtId="0" fontId="1" fillId="24" borderId="81" xfId="55" applyFill="1" applyBorder="1" applyAlignment="1">
      <alignment horizontal="right"/>
      <protection/>
    </xf>
    <xf numFmtId="0" fontId="42" fillId="24" borderId="80" xfId="55" applyFont="1" applyFill="1" applyBorder="1" applyAlignment="1">
      <alignment horizontal="center" vertical="center"/>
      <protection/>
    </xf>
    <xf numFmtId="0" fontId="42" fillId="24" borderId="81" xfId="55" applyFont="1" applyFill="1" applyBorder="1" applyAlignment="1">
      <alignment horizontal="center" vertical="center"/>
      <protection/>
    </xf>
    <xf numFmtId="0" fontId="42" fillId="24" borderId="91" xfId="55" applyFont="1" applyFill="1" applyBorder="1" applyAlignment="1">
      <alignment horizontal="center" vertical="center"/>
      <protection/>
    </xf>
    <xf numFmtId="0" fontId="28" fillId="0" borderId="405" xfId="55" applyNumberFormat="1" applyFont="1" applyFill="1" applyBorder="1" applyAlignment="1">
      <alignment horizontal="center" vertical="center"/>
      <protection/>
    </xf>
    <xf numFmtId="0" fontId="28" fillId="0" borderId="472" xfId="55" applyNumberFormat="1" applyFont="1" applyFill="1" applyBorder="1" applyAlignment="1">
      <alignment horizontal="center" vertical="center"/>
      <protection/>
    </xf>
    <xf numFmtId="0" fontId="4" fillId="24" borderId="473" xfId="55" applyFont="1" applyFill="1" applyBorder="1" applyAlignment="1">
      <alignment horizontal="left" vertical="center" wrapText="1" shrinkToFit="1"/>
      <protection/>
    </xf>
    <xf numFmtId="0" fontId="4" fillId="24" borderId="412" xfId="55" applyFont="1" applyFill="1" applyBorder="1" applyAlignment="1">
      <alignment horizontal="left" vertical="center" wrapText="1" shrinkToFit="1"/>
      <protection/>
    </xf>
    <xf numFmtId="49" fontId="4" fillId="24" borderId="415" xfId="55" applyNumberFormat="1" applyFont="1" applyFill="1" applyBorder="1" applyAlignment="1">
      <alignment horizontal="left" vertical="center" wrapText="1"/>
      <protection/>
    </xf>
    <xf numFmtId="49" fontId="4" fillId="24" borderId="443" xfId="55" applyNumberFormat="1" applyFont="1" applyFill="1" applyBorder="1" applyAlignment="1">
      <alignment horizontal="left" vertical="center" wrapText="1"/>
      <protection/>
    </xf>
    <xf numFmtId="49" fontId="4" fillId="24" borderId="43" xfId="55" applyNumberFormat="1" applyFont="1" applyFill="1" applyBorder="1" applyAlignment="1">
      <alignment horizontal="left" vertical="center" wrapText="1" shrinkToFit="1"/>
      <protection/>
    </xf>
    <xf numFmtId="49" fontId="4" fillId="24" borderId="56" xfId="55" applyNumberFormat="1" applyFont="1" applyFill="1" applyBorder="1" applyAlignment="1">
      <alignment horizontal="left" vertical="center" wrapText="1" shrinkToFit="1"/>
      <protection/>
    </xf>
    <xf numFmtId="0" fontId="4" fillId="24" borderId="27" xfId="55" applyFont="1" applyFill="1" applyBorder="1" applyAlignment="1">
      <alignment horizontal="left" vertical="center" wrapText="1" shrinkToFit="1"/>
      <protection/>
    </xf>
    <xf numFmtId="0" fontId="4" fillId="24" borderId="11" xfId="55" applyFont="1" applyFill="1" applyBorder="1" applyAlignment="1">
      <alignment horizontal="left" vertical="center" wrapText="1" shrinkToFit="1"/>
      <protection/>
    </xf>
    <xf numFmtId="0" fontId="4" fillId="24" borderId="257" xfId="55" applyFont="1" applyFill="1" applyBorder="1" applyAlignment="1">
      <alignment horizontal="left" vertical="center" wrapText="1" shrinkToFit="1"/>
      <protection/>
    </xf>
    <xf numFmtId="49" fontId="4" fillId="24" borderId="439" xfId="55" applyNumberFormat="1" applyFont="1" applyFill="1" applyBorder="1" applyAlignment="1">
      <alignment horizontal="left" vertical="center" wrapText="1"/>
      <protection/>
    </xf>
    <xf numFmtId="49" fontId="4" fillId="24" borderId="440" xfId="55" applyNumberFormat="1" applyFont="1" applyFill="1" applyBorder="1" applyAlignment="1">
      <alignment horizontal="left" vertical="center" wrapText="1"/>
      <protection/>
    </xf>
    <xf numFmtId="0" fontId="4" fillId="24" borderId="270" xfId="55" applyFont="1" applyFill="1" applyBorder="1" applyAlignment="1">
      <alignment horizontal="left" vertical="center" wrapText="1" shrinkToFit="1"/>
      <protection/>
    </xf>
    <xf numFmtId="0" fontId="4" fillId="24" borderId="279" xfId="55" applyFont="1" applyFill="1" applyBorder="1" applyAlignment="1">
      <alignment horizontal="left" vertical="center" wrapText="1" shrinkToFit="1"/>
      <protection/>
    </xf>
    <xf numFmtId="49" fontId="4" fillId="24" borderId="474" xfId="55" applyNumberFormat="1" applyFont="1" applyFill="1" applyBorder="1" applyAlignment="1">
      <alignment horizontal="left" vertical="center" wrapText="1" shrinkToFit="1"/>
      <protection/>
    </xf>
    <xf numFmtId="49" fontId="4" fillId="24" borderId="322" xfId="55" applyNumberFormat="1" applyFont="1" applyFill="1" applyBorder="1" applyAlignment="1">
      <alignment horizontal="left" vertical="center" wrapText="1" shrinkToFit="1"/>
      <protection/>
    </xf>
    <xf numFmtId="0" fontId="13" fillId="0" borderId="73" xfId="55" applyNumberFormat="1" applyFont="1" applyFill="1" applyBorder="1" applyAlignment="1">
      <alignment horizontal="center" vertical="center" textRotation="90" wrapText="1"/>
      <protection/>
    </xf>
    <xf numFmtId="0" fontId="13" fillId="0" borderId="40" xfId="55" applyNumberFormat="1" applyFont="1" applyFill="1" applyBorder="1" applyAlignment="1">
      <alignment horizontal="center" vertical="center" textRotation="90" wrapText="1"/>
      <protection/>
    </xf>
    <xf numFmtId="0" fontId="28" fillId="0" borderId="71" xfId="55" applyNumberFormat="1" applyFont="1" applyFill="1" applyBorder="1" applyAlignment="1">
      <alignment horizontal="center" vertical="center" textRotation="90"/>
      <protection/>
    </xf>
    <xf numFmtId="0" fontId="28" fillId="0" borderId="457" xfId="55" applyNumberFormat="1" applyFont="1" applyFill="1" applyBorder="1" applyAlignment="1">
      <alignment horizontal="center" vertical="center" textRotation="90"/>
      <protection/>
    </xf>
    <xf numFmtId="0" fontId="42" fillId="0" borderId="80" xfId="55" applyFont="1" applyFill="1" applyBorder="1" applyAlignment="1">
      <alignment horizontal="center" vertical="center"/>
      <protection/>
    </xf>
    <xf numFmtId="0" fontId="42" fillId="0" borderId="81" xfId="55" applyFont="1" applyFill="1" applyBorder="1" applyAlignment="1">
      <alignment horizontal="center" vertical="center"/>
      <protection/>
    </xf>
    <xf numFmtId="0" fontId="42" fillId="0" borderId="91" xfId="55" applyFont="1" applyFill="1" applyBorder="1" applyAlignment="1">
      <alignment horizontal="center" vertical="center"/>
      <protection/>
    </xf>
    <xf numFmtId="0" fontId="4" fillId="24" borderId="47" xfId="55" applyFont="1" applyFill="1" applyBorder="1" applyAlignment="1">
      <alignment horizontal="left" vertical="center" wrapText="1" shrinkToFit="1"/>
      <protection/>
    </xf>
    <xf numFmtId="49" fontId="4" fillId="24" borderId="475" xfId="55" applyNumberFormat="1" applyFont="1" applyFill="1" applyBorder="1" applyAlignment="1">
      <alignment horizontal="left" vertical="center" wrapText="1"/>
      <protection/>
    </xf>
    <xf numFmtId="49" fontId="4" fillId="24" borderId="476" xfId="55" applyNumberFormat="1" applyFont="1" applyFill="1" applyBorder="1" applyAlignment="1">
      <alignment horizontal="left" vertical="center" wrapText="1"/>
      <protection/>
    </xf>
    <xf numFmtId="49" fontId="28" fillId="0" borderId="12" xfId="55" applyNumberFormat="1" applyFont="1" applyFill="1" applyBorder="1" applyAlignment="1">
      <alignment horizontal="center" vertical="center" textRotation="90"/>
      <protection/>
    </xf>
    <xf numFmtId="49" fontId="28" fillId="0" borderId="13" xfId="55" applyNumberFormat="1" applyFont="1" applyFill="1" applyBorder="1" applyAlignment="1">
      <alignment horizontal="center" vertical="center" textRotation="90"/>
      <protection/>
    </xf>
    <xf numFmtId="49" fontId="28" fillId="0" borderId="12" xfId="55" applyNumberFormat="1" applyFont="1" applyFill="1" applyBorder="1" applyAlignment="1">
      <alignment horizontal="center" vertical="center" textRotation="90" wrapText="1"/>
      <protection/>
    </xf>
    <xf numFmtId="49" fontId="28" fillId="0" borderId="13" xfId="55" applyNumberFormat="1" applyFont="1" applyFill="1" applyBorder="1" applyAlignment="1">
      <alignment horizontal="center" vertical="center" textRotation="90" wrapText="1"/>
      <protection/>
    </xf>
    <xf numFmtId="0" fontId="57" fillId="0" borderId="415" xfId="55" applyFont="1" applyFill="1" applyBorder="1" applyAlignment="1">
      <alignment horizontal="center" vertical="top" wrapText="1"/>
      <protection/>
    </xf>
    <xf numFmtId="49" fontId="28" fillId="0" borderId="72" xfId="55" applyNumberFormat="1" applyFont="1" applyFill="1" applyBorder="1" applyAlignment="1">
      <alignment horizontal="center" vertical="center" textRotation="90" wrapText="1"/>
      <protection/>
    </xf>
    <xf numFmtId="49" fontId="28" fillId="0" borderId="39" xfId="55" applyNumberFormat="1" applyFont="1" applyFill="1" applyBorder="1" applyAlignment="1">
      <alignment horizontal="center" vertical="center" textRotation="90" wrapText="1"/>
      <protection/>
    </xf>
    <xf numFmtId="0" fontId="33" fillId="0" borderId="62" xfId="55" applyFont="1" applyFill="1" applyBorder="1" applyAlignment="1">
      <alignment horizontal="center" vertical="center" wrapText="1"/>
      <protection/>
    </xf>
    <xf numFmtId="0" fontId="33" fillId="0" borderId="55" xfId="55" applyNumberFormat="1" applyFont="1" applyFill="1" applyBorder="1" applyAlignment="1">
      <alignment horizontal="center" vertical="center" wrapText="1"/>
      <protection/>
    </xf>
    <xf numFmtId="49" fontId="28" fillId="0" borderId="73" xfId="55" applyNumberFormat="1" applyFont="1" applyFill="1" applyBorder="1" applyAlignment="1">
      <alignment horizontal="center" vertical="center" textRotation="90" wrapText="1"/>
      <protection/>
    </xf>
    <xf numFmtId="49" fontId="28" fillId="0" borderId="40" xfId="55" applyNumberFormat="1" applyFont="1" applyFill="1" applyBorder="1" applyAlignment="1">
      <alignment horizontal="center" vertical="center" textRotation="90" wrapText="1"/>
      <protection/>
    </xf>
    <xf numFmtId="0" fontId="57" fillId="0" borderId="10" xfId="55" applyFont="1" applyFill="1" applyBorder="1" applyAlignment="1">
      <alignment horizontal="center" vertical="center" wrapText="1"/>
      <protection/>
    </xf>
    <xf numFmtId="0" fontId="13" fillId="0" borderId="72" xfId="55" applyNumberFormat="1" applyFont="1" applyFill="1" applyBorder="1" applyAlignment="1">
      <alignment horizontal="center" vertical="center" textRotation="90"/>
      <protection/>
    </xf>
    <xf numFmtId="0" fontId="13" fillId="0" borderId="39" xfId="55" applyNumberFormat="1" applyFont="1" applyFill="1" applyBorder="1" applyAlignment="1">
      <alignment horizontal="center" vertical="center" textRotation="90"/>
      <protection/>
    </xf>
    <xf numFmtId="0" fontId="7" fillId="0" borderId="73" xfId="55" applyNumberFormat="1" applyFont="1" applyFill="1" applyBorder="1" applyAlignment="1">
      <alignment horizontal="center" vertical="center" textRotation="90" wrapText="1"/>
      <protection/>
    </xf>
    <xf numFmtId="0" fontId="7" fillId="0" borderId="40" xfId="55" applyNumberFormat="1" applyFont="1" applyFill="1" applyBorder="1" applyAlignment="1">
      <alignment horizontal="center" vertical="center" textRotation="90" wrapText="1"/>
      <protection/>
    </xf>
    <xf numFmtId="0" fontId="28" fillId="0" borderId="457" xfId="55" applyFont="1" applyFill="1" applyBorder="1" applyAlignment="1">
      <alignment horizontal="center" vertical="center" textRotation="90" wrapText="1"/>
      <protection/>
    </xf>
    <xf numFmtId="0" fontId="28" fillId="0" borderId="27" xfId="55" applyFont="1" applyFill="1" applyBorder="1" applyAlignment="1">
      <alignment horizontal="center" vertical="center"/>
      <protection/>
    </xf>
    <xf numFmtId="0" fontId="42" fillId="0" borderId="123" xfId="55" applyFont="1" applyFill="1" applyBorder="1" applyAlignment="1">
      <alignment horizontal="center" vertical="justify"/>
      <protection/>
    </xf>
    <xf numFmtId="0" fontId="50" fillId="0" borderId="55" xfId="55" applyNumberFormat="1" applyFont="1" applyFill="1" applyBorder="1" applyAlignment="1">
      <alignment horizontal="center" vertical="center" textRotation="90" wrapText="1"/>
      <protection/>
    </xf>
    <xf numFmtId="0" fontId="27" fillId="0" borderId="107" xfId="55" applyFont="1" applyFill="1" applyBorder="1" applyAlignment="1">
      <alignment horizontal="center" vertical="center" wrapText="1"/>
      <protection/>
    </xf>
    <xf numFmtId="0" fontId="51" fillId="0" borderId="113" xfId="55" applyFont="1" applyFill="1" applyBorder="1" applyAlignment="1">
      <alignment horizontal="center" vertical="center"/>
      <protection/>
    </xf>
    <xf numFmtId="0" fontId="100" fillId="0" borderId="477" xfId="55" applyFont="1" applyFill="1" applyBorder="1" applyAlignment="1">
      <alignment horizontal="center" vertical="center" wrapText="1"/>
      <protection/>
    </xf>
    <xf numFmtId="0" fontId="42" fillId="0" borderId="478" xfId="55" applyFont="1" applyFill="1" applyBorder="1" applyAlignment="1">
      <alignment horizontal="center" vertical="center" wrapText="1"/>
      <protection/>
    </xf>
    <xf numFmtId="0" fontId="42" fillId="0" borderId="479" xfId="55" applyFont="1" applyFill="1" applyBorder="1" applyAlignment="1">
      <alignment horizontal="center" vertical="center" wrapText="1"/>
      <protection/>
    </xf>
    <xf numFmtId="49" fontId="2" fillId="0" borderId="57" xfId="55" applyNumberFormat="1" applyFont="1" applyFill="1" applyBorder="1" applyAlignment="1">
      <alignment horizontal="center" vertical="center" wrapText="1"/>
      <protection/>
    </xf>
    <xf numFmtId="49" fontId="2" fillId="0" borderId="480" xfId="55" applyNumberFormat="1" applyFont="1" applyFill="1" applyBorder="1" applyAlignment="1">
      <alignment horizontal="center" vertical="center" wrapText="1"/>
      <protection/>
    </xf>
    <xf numFmtId="49" fontId="2" fillId="0" borderId="33" xfId="55" applyNumberFormat="1" applyFont="1" applyFill="1" applyBorder="1" applyAlignment="1">
      <alignment horizontal="center" vertical="center" wrapText="1"/>
      <protection/>
    </xf>
    <xf numFmtId="0" fontId="57" fillId="0" borderId="43" xfId="55" applyFont="1" applyFill="1" applyBorder="1" applyAlignment="1">
      <alignment horizontal="center" vertical="center"/>
      <protection/>
    </xf>
    <xf numFmtId="0" fontId="57" fillId="0" borderId="11" xfId="55" applyFont="1" applyFill="1" applyBorder="1" applyAlignment="1">
      <alignment horizontal="center" vertical="top" wrapText="1"/>
      <protection/>
    </xf>
    <xf numFmtId="0" fontId="28" fillId="0" borderId="29" xfId="55" applyFont="1" applyFill="1" applyBorder="1" applyAlignment="1">
      <alignment horizontal="center" vertical="center"/>
      <protection/>
    </xf>
    <xf numFmtId="0" fontId="28" fillId="0" borderId="39" xfId="55" applyFont="1" applyFill="1" applyBorder="1" applyAlignment="1">
      <alignment horizontal="center" vertical="center" textRotation="90" wrapText="1"/>
      <protection/>
    </xf>
    <xf numFmtId="0" fontId="12" fillId="0" borderId="0" xfId="55" applyNumberFormat="1" applyFont="1" applyFill="1" applyBorder="1" applyAlignment="1">
      <alignment vertical="center" wrapText="1"/>
      <protection/>
    </xf>
    <xf numFmtId="0" fontId="4" fillId="0" borderId="322" xfId="55" applyNumberFormat="1" applyFont="1" applyFill="1" applyBorder="1" applyAlignment="1" applyProtection="1">
      <alignment wrapText="1"/>
      <protection/>
    </xf>
    <xf numFmtId="0" fontId="1" fillId="0" borderId="322" xfId="55" applyBorder="1" applyAlignment="1">
      <alignment wrapText="1"/>
      <protection/>
    </xf>
    <xf numFmtId="0" fontId="1" fillId="0" borderId="41" xfId="55" applyBorder="1" applyAlignment="1">
      <alignment wrapText="1"/>
      <protection/>
    </xf>
    <xf numFmtId="0" fontId="50" fillId="0" borderId="31" xfId="55" applyFont="1" applyFill="1" applyBorder="1" applyAlignment="1">
      <alignment horizontal="center" vertical="center" textRotation="90"/>
      <protection/>
    </xf>
    <xf numFmtId="0" fontId="27" fillId="0" borderId="108" xfId="55" applyFont="1" applyFill="1" applyBorder="1" applyAlignment="1">
      <alignment horizontal="center" vertical="center" wrapText="1"/>
      <protection/>
    </xf>
    <xf numFmtId="0" fontId="27" fillId="0" borderId="203" xfId="55" applyFont="1" applyFill="1" applyBorder="1" applyAlignment="1">
      <alignment horizontal="center" vertical="center" wrapText="1"/>
      <protection/>
    </xf>
    <xf numFmtId="0" fontId="27" fillId="0" borderId="63" xfId="55" applyFont="1" applyFill="1" applyBorder="1" applyAlignment="1">
      <alignment horizontal="center" vertical="center" wrapText="1"/>
      <protection/>
    </xf>
    <xf numFmtId="0" fontId="27" fillId="0" borderId="156" xfId="55" applyFont="1" applyFill="1" applyBorder="1" applyAlignment="1">
      <alignment horizontal="center" vertical="center" wrapText="1"/>
      <protection/>
    </xf>
    <xf numFmtId="0" fontId="27" fillId="0" borderId="0" xfId="55" applyFont="1" applyFill="1" applyBorder="1" applyAlignment="1">
      <alignment horizontal="center" vertical="center" wrapText="1"/>
      <protection/>
    </xf>
    <xf numFmtId="0" fontId="27" fillId="0" borderId="279" xfId="55" applyFont="1" applyFill="1" applyBorder="1" applyAlignment="1">
      <alignment horizontal="center" vertical="center" wrapText="1"/>
      <protection/>
    </xf>
    <xf numFmtId="0" fontId="27" fillId="0" borderId="55" xfId="55" applyNumberFormat="1" applyFont="1" applyFill="1" applyBorder="1" applyAlignment="1">
      <alignment horizontal="center" vertical="center" wrapText="1"/>
      <protection/>
    </xf>
    <xf numFmtId="0" fontId="2" fillId="0" borderId="57" xfId="55" applyNumberFormat="1" applyFont="1" applyFill="1" applyBorder="1" applyAlignment="1">
      <alignment horizontal="center" vertical="center" wrapText="1"/>
      <protection/>
    </xf>
    <xf numFmtId="0" fontId="2" fillId="0" borderId="480" xfId="55" applyNumberFormat="1" applyFont="1" applyFill="1" applyBorder="1" applyAlignment="1">
      <alignment horizontal="center" vertical="center" wrapText="1"/>
      <protection/>
    </xf>
    <xf numFmtId="0" fontId="2" fillId="0" borderId="96" xfId="55" applyNumberFormat="1" applyFont="1" applyFill="1" applyBorder="1" applyAlignment="1">
      <alignment horizontal="center" vertical="center" wrapText="1"/>
      <protection/>
    </xf>
    <xf numFmtId="0" fontId="2" fillId="0" borderId="423" xfId="55" applyNumberFormat="1" applyFont="1" applyFill="1" applyBorder="1" applyAlignment="1">
      <alignment horizontal="center" vertical="center" wrapText="1"/>
      <protection/>
    </xf>
    <xf numFmtId="0" fontId="2" fillId="0" borderId="432" xfId="55" applyNumberFormat="1" applyFont="1" applyFill="1" applyBorder="1" applyAlignment="1">
      <alignment horizontal="center" vertical="center" wrapText="1"/>
      <protection/>
    </xf>
    <xf numFmtId="0" fontId="2" fillId="0" borderId="33" xfId="55" applyNumberFormat="1" applyFont="1" applyFill="1" applyBorder="1" applyAlignment="1">
      <alignment horizontal="center" vertical="center" wrapText="1"/>
      <protection/>
    </xf>
    <xf numFmtId="0" fontId="2" fillId="0" borderId="383" xfId="55" applyNumberFormat="1" applyFont="1" applyFill="1" applyBorder="1" applyAlignment="1">
      <alignment horizontal="center" vertical="center" wrapText="1"/>
      <protection/>
    </xf>
    <xf numFmtId="0" fontId="2" fillId="0" borderId="384" xfId="55" applyNumberFormat="1" applyFont="1" applyFill="1" applyBorder="1" applyAlignment="1">
      <alignment horizontal="center" vertical="center" wrapText="1"/>
      <protection/>
    </xf>
    <xf numFmtId="0" fontId="6" fillId="0" borderId="481" xfId="55" applyFont="1" applyFill="1" applyBorder="1" applyAlignment="1">
      <alignment horizontal="center" vertical="center"/>
      <protection/>
    </xf>
    <xf numFmtId="0" fontId="6" fillId="0" borderId="482" xfId="55" applyFont="1" applyFill="1" applyBorder="1" applyAlignment="1">
      <alignment horizontal="center" vertical="center"/>
      <protection/>
    </xf>
    <xf numFmtId="0" fontId="6" fillId="0" borderId="234" xfId="55" applyFont="1" applyFill="1" applyBorder="1" applyAlignment="1">
      <alignment horizontal="center" vertical="center"/>
      <protection/>
    </xf>
    <xf numFmtId="0" fontId="6" fillId="0" borderId="41" xfId="55" applyFont="1" applyFill="1" applyBorder="1" applyAlignment="1">
      <alignment horizontal="center" vertical="center"/>
      <protection/>
    </xf>
    <xf numFmtId="0" fontId="13" fillId="0" borderId="12" xfId="55" applyNumberFormat="1" applyFont="1" applyFill="1" applyBorder="1" applyAlignment="1">
      <alignment horizontal="center" vertical="center" wrapText="1"/>
      <protection/>
    </xf>
    <xf numFmtId="0" fontId="13" fillId="0" borderId="483" xfId="55" applyNumberFormat="1" applyFont="1" applyFill="1" applyBorder="1" applyAlignment="1">
      <alignment horizontal="center" vertical="center" wrapText="1"/>
      <protection/>
    </xf>
    <xf numFmtId="0" fontId="7" fillId="0" borderId="12" xfId="55" applyNumberFormat="1" applyFont="1" applyFill="1" applyBorder="1" applyAlignment="1">
      <alignment horizontal="center" vertical="center" wrapText="1"/>
      <protection/>
    </xf>
    <xf numFmtId="0" fontId="7" fillId="0" borderId="207" xfId="55" applyNumberFormat="1" applyFont="1" applyFill="1" applyBorder="1" applyAlignment="1">
      <alignment horizontal="center" vertical="center" wrapText="1"/>
      <protection/>
    </xf>
    <xf numFmtId="0" fontId="2" fillId="0" borderId="0" xfId="55" applyFont="1" applyFill="1" applyBorder="1" applyAlignment="1">
      <alignment horizontal="center" vertical="top" wrapText="1"/>
      <protection/>
    </xf>
    <xf numFmtId="0" fontId="42" fillId="0" borderId="11" xfId="55" applyFont="1" applyFill="1" applyBorder="1" applyAlignment="1">
      <alignment horizontal="center" vertical="center"/>
      <protection/>
    </xf>
    <xf numFmtId="0" fontId="17" fillId="0" borderId="0" xfId="55" applyFont="1" applyFill="1" applyBorder="1">
      <alignment/>
      <protection/>
    </xf>
    <xf numFmtId="0" fontId="10" fillId="0" borderId="41" xfId="55" applyFont="1" applyFill="1" applyBorder="1" applyAlignment="1">
      <alignment horizontal="left" vertical="center" wrapText="1"/>
      <protection/>
    </xf>
    <xf numFmtId="0" fontId="3" fillId="0" borderId="0" xfId="55" applyFont="1" applyFill="1" applyBorder="1" applyAlignment="1">
      <alignment horizontal="left" wrapText="1"/>
      <protection/>
    </xf>
    <xf numFmtId="0" fontId="2" fillId="0" borderId="0" xfId="55" applyFont="1" applyFill="1" applyBorder="1" applyAlignment="1">
      <alignment horizontal="left" vertical="center"/>
      <protection/>
    </xf>
    <xf numFmtId="0" fontId="110" fillId="0" borderId="0" xfId="55" applyFont="1" applyFill="1" applyBorder="1" applyAlignment="1">
      <alignment horizontal="center"/>
      <protection/>
    </xf>
    <xf numFmtId="0" fontId="111" fillId="0" borderId="0" xfId="55" applyFont="1" applyFill="1" applyBorder="1" applyAlignment="1">
      <alignment horizontal="center" wrapText="1"/>
      <protection/>
    </xf>
    <xf numFmtId="0" fontId="51" fillId="0" borderId="0" xfId="55" applyFont="1" applyFill="1" applyBorder="1" applyAlignment="1">
      <alignment horizontal="center" vertical="center"/>
      <protection/>
    </xf>
    <xf numFmtId="0" fontId="112" fillId="0" borderId="0" xfId="55" applyFont="1" applyFill="1" applyBorder="1" applyAlignment="1">
      <alignment horizontal="center" vertical="center"/>
      <protection/>
    </xf>
    <xf numFmtId="0" fontId="4" fillId="0" borderId="10" xfId="55" applyFont="1" applyFill="1" applyBorder="1" applyAlignment="1">
      <alignment horizontal="left" vertical="center"/>
      <protection/>
    </xf>
    <xf numFmtId="0" fontId="42" fillId="0" borderId="10" xfId="55" applyFont="1" applyFill="1" applyBorder="1" applyAlignment="1">
      <alignment horizontal="center" vertical="center"/>
      <protection/>
    </xf>
    <xf numFmtId="49" fontId="28" fillId="0" borderId="0" xfId="54" applyNumberFormat="1" applyFont="1" applyBorder="1" applyAlignment="1">
      <alignment horizontal="left" vertical="center" wrapText="1"/>
      <protection/>
    </xf>
    <xf numFmtId="0" fontId="121" fillId="0" borderId="0" xfId="54" applyFont="1" applyAlignment="1">
      <alignment horizontal="left" vertical="center" wrapText="1"/>
      <protection/>
    </xf>
    <xf numFmtId="49" fontId="122" fillId="0" borderId="0" xfId="54" applyNumberFormat="1" applyFont="1" applyBorder="1" applyAlignment="1">
      <alignment horizontal="left" vertical="justify"/>
      <protection/>
    </xf>
    <xf numFmtId="49" fontId="28" fillId="0" borderId="0" xfId="54" applyNumberFormat="1" applyFont="1" applyFill="1" applyBorder="1" applyAlignment="1">
      <alignment horizontal="left" vertical="center" wrapText="1"/>
      <protection/>
    </xf>
    <xf numFmtId="0" fontId="121" fillId="0" borderId="0" xfId="54" applyFont="1" applyFill="1" applyAlignment="1">
      <alignment horizontal="left" vertical="center" wrapText="1"/>
      <protection/>
    </xf>
    <xf numFmtId="49" fontId="46" fillId="0" borderId="0" xfId="54" applyNumberFormat="1" applyFont="1" applyFill="1" applyBorder="1" applyAlignment="1">
      <alignment horizontal="left" vertical="justify"/>
      <protection/>
    </xf>
    <xf numFmtId="0" fontId="2" fillId="0" borderId="0" xfId="54" applyFont="1" applyFill="1" applyBorder="1" applyAlignment="1" applyProtection="1">
      <alignment horizontal="center"/>
      <protection/>
    </xf>
    <xf numFmtId="0" fontId="1" fillId="0" borderId="0" xfId="54" applyAlignment="1">
      <alignment/>
      <protection/>
    </xf>
    <xf numFmtId="0" fontId="2" fillId="0" borderId="0" xfId="54" applyFont="1" applyFill="1" applyBorder="1" applyAlignment="1" applyProtection="1">
      <alignment/>
      <protection/>
    </xf>
    <xf numFmtId="0" fontId="6" fillId="0" borderId="0" xfId="54" applyFont="1" applyAlignment="1">
      <alignment/>
      <protection/>
    </xf>
    <xf numFmtId="0" fontId="1" fillId="0" borderId="0" xfId="55" applyAlignment="1">
      <alignment/>
      <protection/>
    </xf>
    <xf numFmtId="0" fontId="2" fillId="0" borderId="0" xfId="54" applyFont="1" applyFill="1" applyBorder="1" applyAlignment="1">
      <alignment horizontal="center"/>
      <protection/>
    </xf>
    <xf numFmtId="49" fontId="13" fillId="0" borderId="187" xfId="54" applyNumberFormat="1" applyFont="1" applyBorder="1" applyAlignment="1">
      <alignment horizontal="center" vertical="justify" wrapText="1"/>
      <protection/>
    </xf>
    <xf numFmtId="0" fontId="14" fillId="0" borderId="187" xfId="54" applyFont="1" applyBorder="1" applyAlignment="1">
      <alignment horizontal="center" vertical="justify" wrapText="1"/>
      <protection/>
    </xf>
    <xf numFmtId="0" fontId="14" fillId="0" borderId="339" xfId="54" applyFont="1" applyBorder="1" applyAlignment="1">
      <alignment horizontal="center" vertical="justify" wrapText="1"/>
      <protection/>
    </xf>
    <xf numFmtId="49" fontId="31" fillId="0" borderId="0" xfId="54" applyNumberFormat="1" applyFont="1" applyFill="1" applyBorder="1" applyAlignment="1">
      <alignment horizontal="center" vertical="center"/>
      <protection/>
    </xf>
    <xf numFmtId="0" fontId="18" fillId="0" borderId="0" xfId="54" applyFont="1" applyBorder="1" applyAlignment="1">
      <alignment horizontal="center" vertical="center"/>
      <protection/>
    </xf>
    <xf numFmtId="49" fontId="31" fillId="0" borderId="0" xfId="54" applyNumberFormat="1" applyFont="1" applyBorder="1" applyAlignment="1">
      <alignment horizontal="left"/>
      <protection/>
    </xf>
    <xf numFmtId="49" fontId="34" fillId="0" borderId="0" xfId="54" applyNumberFormat="1" applyFont="1" applyBorder="1" applyAlignment="1">
      <alignment horizontal="left"/>
      <protection/>
    </xf>
    <xf numFmtId="0" fontId="28" fillId="0" borderId="0" xfId="54" applyFont="1" applyFill="1" applyBorder="1" applyAlignment="1">
      <alignment horizontal="left"/>
      <protection/>
    </xf>
    <xf numFmtId="49" fontId="7" fillId="0" borderId="0" xfId="54" applyNumberFormat="1" applyFont="1" applyBorder="1" applyAlignment="1">
      <alignment horizontal="center" vertical="center" wrapText="1"/>
      <protection/>
    </xf>
    <xf numFmtId="49" fontId="7" fillId="0" borderId="0" xfId="54" applyNumberFormat="1" applyFont="1" applyFill="1" applyBorder="1" applyAlignment="1">
      <alignment horizontal="center" vertical="center" wrapText="1"/>
      <protection/>
    </xf>
    <xf numFmtId="49" fontId="18" fillId="0" borderId="0" xfId="54" applyNumberFormat="1" applyFont="1" applyFill="1" applyBorder="1" applyAlignment="1">
      <alignment horizontal="center" vertical="center"/>
      <protection/>
    </xf>
    <xf numFmtId="0" fontId="18" fillId="0" borderId="0" xfId="54" applyFont="1" applyFill="1" applyBorder="1">
      <alignment/>
      <protection/>
    </xf>
    <xf numFmtId="49" fontId="2" fillId="0" borderId="484" xfId="54" applyNumberFormat="1" applyFont="1" applyBorder="1" applyAlignment="1">
      <alignment horizontal="center" vertical="center" wrapText="1"/>
      <protection/>
    </xf>
    <xf numFmtId="49" fontId="2" fillId="0" borderId="485" xfId="54" applyNumberFormat="1" applyFont="1" applyBorder="1" applyAlignment="1">
      <alignment horizontal="center" vertical="center" wrapText="1"/>
      <protection/>
    </xf>
    <xf numFmtId="49" fontId="2" fillId="0" borderId="340" xfId="54" applyNumberFormat="1" applyFont="1" applyBorder="1" applyAlignment="1">
      <alignment horizontal="center" vertical="center" wrapText="1"/>
      <protection/>
    </xf>
    <xf numFmtId="0" fontId="3" fillId="0" borderId="484" xfId="54" applyFont="1" applyBorder="1" applyAlignment="1">
      <alignment horizontal="center" vertical="center" wrapText="1"/>
      <protection/>
    </xf>
    <xf numFmtId="0" fontId="3" fillId="0" borderId="485" xfId="54" applyFont="1" applyBorder="1" applyAlignment="1">
      <alignment horizontal="center" vertical="center" wrapText="1"/>
      <protection/>
    </xf>
    <xf numFmtId="0" fontId="3" fillId="0" borderId="340" xfId="54" applyFont="1" applyBorder="1" applyAlignment="1">
      <alignment horizontal="center" vertical="center" wrapText="1"/>
      <protection/>
    </xf>
    <xf numFmtId="0" fontId="7" fillId="0" borderId="0" xfId="54" applyNumberFormat="1" applyFont="1" applyBorder="1" applyAlignment="1">
      <alignment horizontal="center" vertical="center" wrapText="1"/>
      <protection/>
    </xf>
    <xf numFmtId="0" fontId="7" fillId="0" borderId="0" xfId="54" applyNumberFormat="1" applyFont="1" applyFill="1" applyBorder="1" applyAlignment="1">
      <alignment horizontal="center" vertical="center" wrapText="1"/>
      <protection/>
    </xf>
    <xf numFmtId="49" fontId="2" fillId="0" borderId="377" xfId="54" applyNumberFormat="1" applyFont="1" applyBorder="1" applyAlignment="1">
      <alignment horizontal="center" vertical="center" wrapText="1"/>
      <protection/>
    </xf>
    <xf numFmtId="49" fontId="2" fillId="0" borderId="378" xfId="54" applyNumberFormat="1" applyFont="1" applyBorder="1" applyAlignment="1">
      <alignment horizontal="center" vertical="center" wrapText="1"/>
      <protection/>
    </xf>
    <xf numFmtId="49" fontId="2" fillId="0" borderId="380" xfId="54" applyNumberFormat="1" applyFont="1" applyBorder="1" applyAlignment="1">
      <alignment horizontal="center" vertical="center" wrapText="1"/>
      <protection/>
    </xf>
    <xf numFmtId="0" fontId="3" fillId="0" borderId="361" xfId="54" applyFont="1" applyBorder="1" applyAlignment="1">
      <alignment horizontal="center" vertical="center" wrapText="1"/>
      <protection/>
    </xf>
    <xf numFmtId="0" fontId="3" fillId="0" borderId="187" xfId="54" applyFont="1" applyBorder="1" applyAlignment="1">
      <alignment horizontal="center" vertical="center" wrapText="1"/>
      <protection/>
    </xf>
    <xf numFmtId="0" fontId="3" fillId="0" borderId="339" xfId="54" applyFont="1" applyBorder="1" applyAlignment="1">
      <alignment horizontal="center" vertical="center" wrapText="1"/>
      <protection/>
    </xf>
    <xf numFmtId="0" fontId="8" fillId="0" borderId="362" xfId="54" applyFont="1" applyBorder="1" applyAlignment="1">
      <alignment horizontal="center" vertical="center" wrapText="1"/>
      <protection/>
    </xf>
    <xf numFmtId="0" fontId="8" fillId="0" borderId="0" xfId="54" applyFont="1" applyAlignment="1">
      <alignment horizontal="center" vertical="center" wrapText="1"/>
      <protection/>
    </xf>
    <xf numFmtId="0" fontId="8" fillId="0" borderId="328" xfId="54" applyFont="1" applyBorder="1" applyAlignment="1">
      <alignment horizontal="center" vertical="center" wrapText="1"/>
      <protection/>
    </xf>
    <xf numFmtId="0" fontId="8" fillId="0" borderId="363" xfId="54" applyFont="1" applyBorder="1" applyAlignment="1">
      <alignment horizontal="center" vertical="center" wrapText="1"/>
      <protection/>
    </xf>
    <xf numFmtId="0" fontId="8" fillId="0" borderId="323" xfId="54" applyFont="1" applyBorder="1" applyAlignment="1">
      <alignment horizontal="center" vertical="center" wrapText="1"/>
      <protection/>
    </xf>
    <xf numFmtId="0" fontId="8" fillId="0" borderId="364" xfId="54" applyFont="1" applyBorder="1" applyAlignment="1">
      <alignment horizontal="center" vertical="center" wrapText="1"/>
      <protection/>
    </xf>
    <xf numFmtId="0" fontId="2" fillId="0" borderId="486" xfId="54" applyFont="1" applyBorder="1" applyAlignment="1">
      <alignment horizontal="center" vertical="center" wrapText="1"/>
      <protection/>
    </xf>
    <xf numFmtId="0" fontId="6" fillId="0" borderId="337" xfId="54" applyFont="1" applyBorder="1" applyAlignment="1">
      <alignment horizontal="center" vertical="center" wrapText="1"/>
      <protection/>
    </xf>
    <xf numFmtId="0" fontId="6" fillId="0" borderId="373" xfId="54" applyFont="1" applyBorder="1" applyAlignment="1">
      <alignment horizontal="center" vertical="center" wrapText="1"/>
      <protection/>
    </xf>
    <xf numFmtId="0" fontId="2" fillId="0" borderId="487" xfId="54" applyFont="1" applyBorder="1" applyAlignment="1">
      <alignment horizontal="center" vertical="center" wrapText="1"/>
      <protection/>
    </xf>
    <xf numFmtId="0" fontId="6" fillId="0" borderId="336" xfId="54" applyFont="1" applyBorder="1" applyAlignment="1">
      <alignment horizontal="center" vertical="center" wrapText="1"/>
      <protection/>
    </xf>
    <xf numFmtId="0" fontId="6" fillId="0" borderId="375" xfId="54" applyFont="1" applyBorder="1" applyAlignment="1">
      <alignment horizontal="center" vertical="center" wrapText="1"/>
      <protection/>
    </xf>
    <xf numFmtId="0" fontId="2" fillId="0" borderId="487" xfId="54" applyNumberFormat="1" applyFont="1" applyBorder="1" applyAlignment="1">
      <alignment horizontal="center" vertical="center"/>
      <protection/>
    </xf>
    <xf numFmtId="0" fontId="6" fillId="0" borderId="336" xfId="54" applyFont="1" applyBorder="1" applyAlignment="1">
      <alignment horizontal="center" vertical="center"/>
      <protection/>
    </xf>
    <xf numFmtId="0" fontId="6" fillId="0" borderId="375" xfId="54" applyFont="1" applyBorder="1" applyAlignment="1">
      <alignment horizontal="center" vertical="center"/>
      <protection/>
    </xf>
    <xf numFmtId="0" fontId="18" fillId="0" borderId="0" xfId="54" applyFont="1" applyFill="1" applyBorder="1" applyAlignment="1">
      <alignment horizontal="center" vertical="center"/>
      <protection/>
    </xf>
    <xf numFmtId="0" fontId="3" fillId="0" borderId="365" xfId="54" applyFont="1" applyBorder="1" applyAlignment="1">
      <alignment horizontal="center" vertical="justify" wrapText="1"/>
      <protection/>
    </xf>
    <xf numFmtId="0" fontId="3" fillId="0" borderId="366" xfId="54" applyFont="1" applyBorder="1" applyAlignment="1">
      <alignment horizontal="center" vertical="justify" wrapText="1"/>
      <protection/>
    </xf>
    <xf numFmtId="0" fontId="3" fillId="0" borderId="367" xfId="54" applyFont="1" applyBorder="1" applyAlignment="1">
      <alignment horizontal="center" vertical="justify" wrapText="1"/>
      <protection/>
    </xf>
    <xf numFmtId="0" fontId="3" fillId="0" borderId="171" xfId="54" applyFont="1" applyBorder="1" applyAlignment="1">
      <alignment horizontal="center" vertical="justify" wrapText="1"/>
      <protection/>
    </xf>
    <xf numFmtId="0" fontId="8" fillId="0" borderId="123" xfId="54" applyFont="1" applyBorder="1" applyAlignment="1">
      <alignment horizontal="center" vertical="justify" wrapText="1"/>
      <protection/>
    </xf>
    <xf numFmtId="0" fontId="8" fillId="0" borderId="173" xfId="54" applyFont="1" applyBorder="1" applyAlignment="1">
      <alignment horizontal="center" vertical="justify" wrapText="1"/>
      <protection/>
    </xf>
    <xf numFmtId="0" fontId="1" fillId="0" borderId="0" xfId="54" applyBorder="1" applyAlignment="1">
      <alignment horizontal="center" vertical="center"/>
      <protection/>
    </xf>
    <xf numFmtId="0" fontId="3" fillId="0" borderId="179" xfId="54" applyFont="1" applyBorder="1" applyAlignment="1">
      <alignment horizontal="center" vertical="center" wrapText="1"/>
      <protection/>
    </xf>
    <xf numFmtId="0" fontId="3" fillId="0" borderId="359" xfId="54" applyFont="1" applyBorder="1" applyAlignment="1">
      <alignment horizontal="center" vertical="center" wrapText="1"/>
      <protection/>
    </xf>
    <xf numFmtId="0" fontId="3" fillId="0" borderId="360" xfId="54" applyFont="1" applyBorder="1" applyAlignment="1">
      <alignment horizontal="center" vertical="center" wrapText="1"/>
      <protection/>
    </xf>
    <xf numFmtId="0" fontId="2" fillId="0" borderId="487" xfId="54" applyNumberFormat="1" applyFont="1" applyFill="1" applyBorder="1" applyAlignment="1">
      <alignment horizontal="center" vertical="center"/>
      <protection/>
    </xf>
    <xf numFmtId="0" fontId="7" fillId="0" borderId="0" xfId="54" applyNumberFormat="1" applyFont="1" applyBorder="1" applyAlignment="1">
      <alignment horizontal="center" vertical="center"/>
      <protection/>
    </xf>
    <xf numFmtId="0" fontId="7" fillId="0" borderId="0" xfId="54" applyNumberFormat="1" applyFont="1" applyFill="1" applyBorder="1" applyAlignment="1">
      <alignment horizontal="center" vertical="center"/>
      <protection/>
    </xf>
    <xf numFmtId="49" fontId="2" fillId="0" borderId="484" xfId="54" applyNumberFormat="1" applyFont="1" applyFill="1" applyBorder="1" applyAlignment="1">
      <alignment horizontal="center" vertical="center" wrapText="1"/>
      <protection/>
    </xf>
    <xf numFmtId="49" fontId="2" fillId="0" borderId="485" xfId="54" applyNumberFormat="1" applyFont="1" applyFill="1" applyBorder="1" applyAlignment="1">
      <alignment horizontal="center" vertical="center" wrapText="1"/>
      <protection/>
    </xf>
    <xf numFmtId="49" fontId="2" fillId="0" borderId="377" xfId="54" applyNumberFormat="1" applyFont="1" applyFill="1" applyBorder="1" applyAlignment="1">
      <alignment horizontal="center" vertical="center" wrapText="1"/>
      <protection/>
    </xf>
    <xf numFmtId="49" fontId="2" fillId="0" borderId="378" xfId="54" applyNumberFormat="1" applyFont="1" applyFill="1" applyBorder="1" applyAlignment="1">
      <alignment horizontal="center" vertical="center" wrapText="1"/>
      <protection/>
    </xf>
    <xf numFmtId="49" fontId="2" fillId="0" borderId="380" xfId="54" applyNumberFormat="1" applyFont="1" applyFill="1" applyBorder="1" applyAlignment="1">
      <alignment horizontal="center" vertical="center" wrapText="1"/>
      <protection/>
    </xf>
    <xf numFmtId="0" fontId="3" fillId="0" borderId="361" xfId="54" applyFont="1" applyFill="1" applyBorder="1" applyAlignment="1">
      <alignment horizontal="center" vertical="center" wrapText="1"/>
      <protection/>
    </xf>
    <xf numFmtId="0" fontId="3" fillId="0" borderId="187" xfId="54" applyFont="1" applyFill="1" applyBorder="1" applyAlignment="1">
      <alignment horizontal="center" vertical="center" wrapText="1"/>
      <protection/>
    </xf>
    <xf numFmtId="0" fontId="3" fillId="0" borderId="339" xfId="54" applyFont="1" applyFill="1" applyBorder="1" applyAlignment="1">
      <alignment horizontal="center" vertical="center" wrapText="1"/>
      <protection/>
    </xf>
    <xf numFmtId="0" fontId="2" fillId="0" borderId="486" xfId="54" applyFont="1" applyFill="1" applyBorder="1" applyAlignment="1">
      <alignment horizontal="center" vertical="center" wrapText="1"/>
      <protection/>
    </xf>
    <xf numFmtId="0" fontId="2" fillId="0" borderId="487" xfId="54" applyFont="1" applyFill="1" applyBorder="1" applyAlignment="1">
      <alignment horizontal="center" vertical="center" wrapText="1"/>
      <protection/>
    </xf>
    <xf numFmtId="49" fontId="7" fillId="0" borderId="0" xfId="54" applyNumberFormat="1" applyFont="1" applyFill="1" applyBorder="1" applyAlignment="1">
      <alignment horizontal="center" vertical="center" wrapText="1"/>
      <protection/>
    </xf>
    <xf numFmtId="49" fontId="7" fillId="0" borderId="0" xfId="54" applyNumberFormat="1" applyFont="1" applyFill="1" applyBorder="1" applyAlignment="1">
      <alignment horizontal="center" vertical="center"/>
      <protection/>
    </xf>
    <xf numFmtId="0" fontId="7" fillId="0" borderId="0" xfId="54" applyFont="1" applyFill="1" applyBorder="1" applyAlignment="1">
      <alignment horizontal="center" vertical="center"/>
      <protection/>
    </xf>
    <xf numFmtId="0" fontId="29" fillId="0" borderId="0" xfId="54" applyFont="1" applyFill="1" applyBorder="1" applyAlignment="1">
      <alignment horizontal="center" vertical="center" wrapText="1"/>
      <protection/>
    </xf>
    <xf numFmtId="0" fontId="29" fillId="0" borderId="0" xfId="54" applyFont="1" applyFill="1" applyBorder="1" applyAlignment="1">
      <alignment horizontal="center" vertical="center"/>
      <protection/>
    </xf>
    <xf numFmtId="0" fontId="7" fillId="0" borderId="0" xfId="54" applyFont="1" applyFill="1" applyBorder="1" applyAlignment="1">
      <alignment horizontal="center" vertical="center" wrapText="1"/>
      <protection/>
    </xf>
    <xf numFmtId="0" fontId="31" fillId="0" borderId="0" xfId="54" applyFont="1" applyFill="1" applyBorder="1" applyAlignment="1">
      <alignment horizontal="center" vertical="center" wrapText="1"/>
      <protection/>
    </xf>
    <xf numFmtId="0" fontId="24" fillId="0" borderId="0" xfId="54" applyFont="1" applyFill="1" applyBorder="1" applyAlignment="1">
      <alignment horizontal="center" vertical="center"/>
      <protection/>
    </xf>
    <xf numFmtId="0" fontId="2" fillId="0" borderId="108" xfId="54" applyFont="1" applyFill="1" applyBorder="1" applyAlignment="1">
      <alignment horizontal="left" vertical="center"/>
      <protection/>
    </xf>
    <xf numFmtId="0" fontId="6" fillId="0" borderId="203" xfId="54" applyFont="1" applyFill="1" applyBorder="1" applyAlignment="1">
      <alignment horizontal="left" vertical="center"/>
      <protection/>
    </xf>
    <xf numFmtId="0" fontId="6" fillId="0" borderId="63" xfId="54" applyFont="1" applyFill="1" applyBorder="1" applyAlignment="1">
      <alignment horizontal="left" vertical="center"/>
      <protection/>
    </xf>
    <xf numFmtId="0" fontId="1" fillId="0" borderId="198" xfId="55" applyBorder="1" applyAlignment="1">
      <alignment horizontal="left" vertical="center"/>
      <protection/>
    </xf>
    <xf numFmtId="0" fontId="1" fillId="0" borderId="164" xfId="55" applyBorder="1" applyAlignment="1">
      <alignment horizontal="left" vertical="center"/>
      <protection/>
    </xf>
    <xf numFmtId="0" fontId="1" fillId="0" borderId="200" xfId="55" applyBorder="1" applyAlignment="1">
      <alignment horizontal="left" vertical="center"/>
      <protection/>
    </xf>
    <xf numFmtId="49" fontId="2" fillId="0" borderId="108" xfId="54" applyNumberFormat="1" applyFont="1" applyFill="1" applyBorder="1" applyAlignment="1">
      <alignment horizontal="center" vertical="center"/>
      <protection/>
    </xf>
    <xf numFmtId="0" fontId="6" fillId="0" borderId="203" xfId="54" applyFont="1" applyFill="1" applyBorder="1" applyAlignment="1">
      <alignment horizontal="center" vertical="center"/>
      <protection/>
    </xf>
    <xf numFmtId="0" fontId="6" fillId="0" borderId="488" xfId="54" applyFont="1" applyFill="1" applyBorder="1" applyAlignment="1">
      <alignment horizontal="center" vertical="center"/>
      <protection/>
    </xf>
    <xf numFmtId="0" fontId="1" fillId="0" borderId="198" xfId="55" applyBorder="1" applyAlignment="1">
      <alignment horizontal="center" vertical="center"/>
      <protection/>
    </xf>
    <xf numFmtId="0" fontId="1" fillId="0" borderId="164" xfId="55" applyBorder="1" applyAlignment="1">
      <alignment horizontal="center" vertical="center"/>
      <protection/>
    </xf>
    <xf numFmtId="0" fontId="1" fillId="0" borderId="489" xfId="55" applyBorder="1" applyAlignment="1">
      <alignment horizontal="center" vertical="center"/>
      <protection/>
    </xf>
    <xf numFmtId="0" fontId="13" fillId="0" borderId="0" xfId="54" applyNumberFormat="1" applyFont="1" applyFill="1" applyBorder="1" applyAlignment="1">
      <alignment horizontal="left" vertical="center"/>
      <protection/>
    </xf>
    <xf numFmtId="49" fontId="2" fillId="0" borderId="340" xfId="54" applyNumberFormat="1" applyFont="1" applyFill="1" applyBorder="1" applyAlignment="1">
      <alignment horizontal="center" vertical="center" wrapText="1"/>
      <protection/>
    </xf>
    <xf numFmtId="49" fontId="13" fillId="0" borderId="485" xfId="54" applyNumberFormat="1" applyFont="1" applyFill="1" applyBorder="1" applyAlignment="1">
      <alignment horizontal="center" vertical="center" wrapText="1"/>
      <protection/>
    </xf>
    <xf numFmtId="49" fontId="13" fillId="0" borderId="187" xfId="54" applyNumberFormat="1" applyFont="1" applyFill="1" applyBorder="1" applyAlignment="1">
      <alignment horizontal="center" vertical="center" wrapText="1"/>
      <protection/>
    </xf>
    <xf numFmtId="49" fontId="2" fillId="0" borderId="361" xfId="54" applyNumberFormat="1" applyFont="1" applyFill="1" applyBorder="1" applyAlignment="1">
      <alignment horizontal="center" vertical="center" wrapText="1"/>
      <protection/>
    </xf>
    <xf numFmtId="49" fontId="2" fillId="0" borderId="187" xfId="54" applyNumberFormat="1" applyFont="1" applyFill="1" applyBorder="1" applyAlignment="1">
      <alignment horizontal="center" vertical="center" wrapText="1"/>
      <protection/>
    </xf>
    <xf numFmtId="49" fontId="2" fillId="0" borderId="339" xfId="54" applyNumberFormat="1" applyFont="1" applyFill="1" applyBorder="1" applyAlignment="1">
      <alignment horizontal="center" vertical="center" wrapText="1"/>
      <protection/>
    </xf>
    <xf numFmtId="49" fontId="2" fillId="0" borderId="362" xfId="54" applyNumberFormat="1" applyFont="1" applyFill="1" applyBorder="1" applyAlignment="1">
      <alignment horizontal="center" vertical="center" wrapText="1"/>
      <protection/>
    </xf>
    <xf numFmtId="49" fontId="2" fillId="0" borderId="0" xfId="54" applyNumberFormat="1" applyFont="1" applyFill="1" applyBorder="1" applyAlignment="1">
      <alignment horizontal="center" vertical="center" wrapText="1"/>
      <protection/>
    </xf>
    <xf numFmtId="49" fontId="2" fillId="0" borderId="328" xfId="54" applyNumberFormat="1" applyFont="1" applyFill="1" applyBorder="1" applyAlignment="1">
      <alignment horizontal="center" vertical="center" wrapText="1"/>
      <protection/>
    </xf>
    <xf numFmtId="0" fontId="7" fillId="0" borderId="361" xfId="54" applyNumberFormat="1" applyFont="1" applyFill="1" applyBorder="1" applyAlignment="1">
      <alignment horizontal="center" vertical="center" wrapText="1"/>
      <protection/>
    </xf>
    <xf numFmtId="0" fontId="7" fillId="0" borderId="339" xfId="54" applyNumberFormat="1" applyFont="1" applyFill="1" applyBorder="1" applyAlignment="1">
      <alignment horizontal="center" vertical="center"/>
      <protection/>
    </xf>
    <xf numFmtId="0" fontId="7" fillId="0" borderId="362" xfId="54" applyNumberFormat="1" applyFont="1" applyFill="1" applyBorder="1" applyAlignment="1">
      <alignment horizontal="center" vertical="center"/>
      <protection/>
    </xf>
    <xf numFmtId="0" fontId="7" fillId="0" borderId="328" xfId="54" applyNumberFormat="1" applyFont="1" applyFill="1" applyBorder="1" applyAlignment="1">
      <alignment horizontal="center" vertical="center"/>
      <protection/>
    </xf>
    <xf numFmtId="0" fontId="13" fillId="0" borderId="361" xfId="54" applyNumberFormat="1" applyFont="1" applyFill="1" applyBorder="1" applyAlignment="1">
      <alignment horizontal="center" vertical="center" wrapText="1"/>
      <protection/>
    </xf>
    <xf numFmtId="0" fontId="13" fillId="0" borderId="339" xfId="54" applyNumberFormat="1" applyFont="1" applyFill="1" applyBorder="1" applyAlignment="1">
      <alignment horizontal="center" vertical="center"/>
      <protection/>
    </xf>
    <xf numFmtId="0" fontId="13" fillId="0" borderId="362" xfId="54" applyNumberFormat="1" applyFont="1" applyFill="1" applyBorder="1" applyAlignment="1">
      <alignment horizontal="center" vertical="center"/>
      <protection/>
    </xf>
    <xf numFmtId="0" fontId="13" fillId="0" borderId="328" xfId="54" applyNumberFormat="1" applyFont="1" applyFill="1" applyBorder="1" applyAlignment="1">
      <alignment horizontal="center" vertical="center"/>
      <protection/>
    </xf>
    <xf numFmtId="0" fontId="2" fillId="0" borderId="358" xfId="54" applyFont="1" applyFill="1" applyBorder="1" applyAlignment="1">
      <alignment horizontal="center" vertical="center" wrapText="1"/>
      <protection/>
    </xf>
    <xf numFmtId="0" fontId="6" fillId="0" borderId="286" xfId="55" applyFont="1" applyBorder="1" applyAlignment="1">
      <alignment horizontal="center" vertical="center" wrapText="1"/>
      <protection/>
    </xf>
    <xf numFmtId="49" fontId="2" fillId="0" borderId="357" xfId="54" applyNumberFormat="1" applyFont="1" applyFill="1" applyBorder="1" applyAlignment="1">
      <alignment horizontal="center" vertical="center" wrapText="1"/>
      <protection/>
    </xf>
    <xf numFmtId="0" fontId="6" fillId="0" borderId="355" xfId="54" applyFont="1" applyFill="1" applyBorder="1" applyAlignment="1">
      <alignment horizontal="center" vertical="center" wrapText="1"/>
      <protection/>
    </xf>
    <xf numFmtId="0" fontId="1" fillId="0" borderId="265" xfId="55" applyBorder="1" applyAlignment="1">
      <alignment horizontal="center" vertical="center" wrapText="1"/>
      <protection/>
    </xf>
    <xf numFmtId="0" fontId="1" fillId="0" borderId="159" xfId="55" applyBorder="1" applyAlignment="1">
      <alignment horizontal="center" vertical="center" wrapText="1"/>
      <protection/>
    </xf>
    <xf numFmtId="0" fontId="2" fillId="0" borderId="356" xfId="54" applyFont="1" applyFill="1" applyBorder="1" applyAlignment="1">
      <alignment horizontal="center" vertical="center" wrapText="1"/>
      <protection/>
    </xf>
    <xf numFmtId="0" fontId="1" fillId="0" borderId="160" xfId="55" applyFill="1" applyBorder="1" applyAlignment="1">
      <alignment horizontal="center" vertical="center" wrapText="1"/>
      <protection/>
    </xf>
    <xf numFmtId="0" fontId="2" fillId="0" borderId="357" xfId="54" applyFont="1" applyFill="1" applyBorder="1" applyAlignment="1">
      <alignment horizontal="center" vertical="center" wrapText="1"/>
      <protection/>
    </xf>
    <xf numFmtId="0" fontId="2" fillId="0" borderId="355" xfId="54" applyFont="1" applyFill="1" applyBorder="1" applyAlignment="1">
      <alignment horizontal="center" vertical="center" wrapText="1"/>
      <protection/>
    </xf>
    <xf numFmtId="0" fontId="2" fillId="0" borderId="357" xfId="54" applyNumberFormat="1" applyFont="1" applyFill="1" applyBorder="1" applyAlignment="1">
      <alignment horizontal="center" vertical="center" wrapText="1"/>
      <protection/>
    </xf>
    <xf numFmtId="0" fontId="2" fillId="0" borderId="63" xfId="54" applyNumberFormat="1" applyFont="1" applyFill="1" applyBorder="1" applyAlignment="1">
      <alignment horizontal="center" vertical="center" wrapText="1"/>
      <protection/>
    </xf>
    <xf numFmtId="0" fontId="1" fillId="0" borderId="200" xfId="55" applyBorder="1" applyAlignment="1">
      <alignment horizontal="center" vertical="center" wrapText="1"/>
      <protection/>
    </xf>
    <xf numFmtId="0" fontId="2" fillId="0" borderId="490" xfId="54" applyFont="1" applyFill="1" applyBorder="1" applyAlignment="1">
      <alignment horizontal="left" vertical="center"/>
      <protection/>
    </xf>
    <xf numFmtId="0" fontId="1" fillId="0" borderId="491" xfId="55" applyBorder="1" applyAlignment="1">
      <alignment horizontal="left" vertical="center"/>
      <protection/>
    </xf>
    <xf numFmtId="0" fontId="34" fillId="0" borderId="0" xfId="54" applyFont="1" applyFill="1" applyBorder="1">
      <alignment/>
      <protection/>
    </xf>
    <xf numFmtId="49" fontId="13" fillId="0" borderId="132" xfId="54" applyNumberFormat="1" applyFont="1" applyFill="1" applyBorder="1" applyAlignment="1">
      <alignment horizontal="center" vertical="center" wrapText="1"/>
      <protection/>
    </xf>
    <xf numFmtId="0" fontId="64" fillId="0" borderId="132" xfId="54" applyFont="1" applyFill="1" applyBorder="1" applyAlignment="1">
      <alignment horizontal="center" vertical="center" wrapText="1"/>
      <protection/>
    </xf>
    <xf numFmtId="0" fontId="13" fillId="0" borderId="132" xfId="54" applyFont="1" applyFill="1" applyBorder="1" applyAlignment="1">
      <alignment horizontal="center" vertical="center" wrapText="1"/>
      <protection/>
    </xf>
    <xf numFmtId="0" fontId="13" fillId="0" borderId="132" xfId="54" applyNumberFormat="1" applyFont="1" applyFill="1" applyBorder="1" applyAlignment="1">
      <alignment horizontal="center" vertical="center" wrapText="1"/>
      <protection/>
    </xf>
    <xf numFmtId="0" fontId="13" fillId="0" borderId="133" xfId="54" applyNumberFormat="1" applyFont="1" applyFill="1" applyBorder="1" applyAlignment="1">
      <alignment horizontal="center" vertical="center" wrapText="1"/>
      <protection/>
    </xf>
    <xf numFmtId="0" fontId="7" fillId="0" borderId="368" xfId="54" applyNumberFormat="1" applyFont="1" applyFill="1" applyBorder="1" applyAlignment="1">
      <alignment horizontal="center" vertical="center" wrapText="1"/>
      <protection/>
    </xf>
    <xf numFmtId="0" fontId="29" fillId="0" borderId="369" xfId="54" applyFont="1" applyFill="1" applyBorder="1" applyAlignment="1">
      <alignment horizontal="center" vertical="center" wrapText="1"/>
      <protection/>
    </xf>
    <xf numFmtId="0" fontId="29" fillId="0" borderId="492" xfId="54" applyFont="1" applyFill="1" applyBorder="1" applyAlignment="1">
      <alignment horizontal="center" vertical="center" wrapText="1"/>
      <protection/>
    </xf>
    <xf numFmtId="49" fontId="13" fillId="0" borderId="368" xfId="54" applyNumberFormat="1" applyFont="1" applyFill="1" applyBorder="1" applyAlignment="1">
      <alignment horizontal="center" vertical="center"/>
      <protection/>
    </xf>
    <xf numFmtId="49" fontId="13" fillId="0" borderId="369" xfId="54" applyNumberFormat="1" applyFont="1" applyFill="1" applyBorder="1" applyAlignment="1">
      <alignment horizontal="center" vertical="center"/>
      <protection/>
    </xf>
    <xf numFmtId="49" fontId="13" fillId="0" borderId="370" xfId="54" applyNumberFormat="1" applyFont="1" applyFill="1" applyBorder="1" applyAlignment="1">
      <alignment horizontal="center" vertical="center"/>
      <protection/>
    </xf>
    <xf numFmtId="0" fontId="2" fillId="0" borderId="152" xfId="54" applyFont="1" applyFill="1" applyBorder="1" applyAlignment="1">
      <alignment horizontal="center" vertical="center"/>
      <protection/>
    </xf>
    <xf numFmtId="0" fontId="2" fillId="0" borderId="123" xfId="54" applyFont="1" applyFill="1" applyBorder="1" applyAlignment="1">
      <alignment horizontal="center" vertical="center"/>
      <protection/>
    </xf>
    <xf numFmtId="0" fontId="8" fillId="0" borderId="123" xfId="54" applyFont="1" applyFill="1" applyBorder="1" applyAlignment="1">
      <alignment horizontal="center" vertical="center"/>
      <protection/>
    </xf>
    <xf numFmtId="0" fontId="8" fillId="0" borderId="153" xfId="54" applyFont="1" applyFill="1" applyBorder="1" applyAlignment="1">
      <alignment horizontal="center" vertical="center"/>
      <protection/>
    </xf>
    <xf numFmtId="0" fontId="31" fillId="0" borderId="0" xfId="54" applyFont="1" applyFill="1" applyBorder="1">
      <alignment/>
      <protection/>
    </xf>
    <xf numFmtId="0" fontId="2" fillId="0" borderId="411" xfId="54" applyFont="1" applyFill="1" applyBorder="1" applyAlignment="1">
      <alignment horizontal="center" vertical="center"/>
      <protection/>
    </xf>
    <xf numFmtId="0" fontId="2" fillId="0" borderId="330" xfId="54" applyFont="1" applyFill="1" applyBorder="1" applyAlignment="1">
      <alignment horizontal="center" vertical="center"/>
      <protection/>
    </xf>
    <xf numFmtId="0" fontId="8" fillId="0" borderId="330" xfId="54" applyFont="1" applyFill="1" applyBorder="1" applyAlignment="1">
      <alignment horizontal="center" vertical="center"/>
      <protection/>
    </xf>
    <xf numFmtId="0" fontId="8" fillId="0" borderId="228" xfId="54" applyFont="1" applyFill="1" applyBorder="1" applyAlignment="1">
      <alignment horizontal="center" vertical="center"/>
      <protection/>
    </xf>
    <xf numFmtId="49" fontId="13" fillId="0" borderId="0" xfId="54" applyNumberFormat="1" applyFont="1" applyFill="1" applyBorder="1" applyAlignment="1">
      <alignment horizontal="center" vertical="center" wrapText="1"/>
      <protection/>
    </xf>
    <xf numFmtId="0" fontId="64" fillId="0" borderId="0" xfId="54" applyFont="1" applyFill="1" applyAlignment="1">
      <alignment horizontal="center" vertical="center" wrapText="1"/>
      <protection/>
    </xf>
    <xf numFmtId="0" fontId="13" fillId="0" borderId="323" xfId="54" applyNumberFormat="1" applyFont="1" applyFill="1" applyBorder="1" applyAlignment="1">
      <alignment horizontal="center" vertical="center" wrapText="1"/>
      <protection/>
    </xf>
    <xf numFmtId="0" fontId="2" fillId="0" borderId="195" xfId="54" applyFont="1" applyFill="1" applyBorder="1" applyAlignment="1">
      <alignment horizontal="center" vertical="center"/>
      <protection/>
    </xf>
    <xf numFmtId="0" fontId="2" fillId="0" borderId="196" xfId="54" applyFont="1" applyFill="1" applyBorder="1" applyAlignment="1">
      <alignment horizontal="center" vertical="center"/>
      <protection/>
    </xf>
    <xf numFmtId="0" fontId="8" fillId="0" borderId="196" xfId="54" applyFont="1" applyFill="1" applyBorder="1" applyAlignment="1">
      <alignment horizontal="center" vertical="center"/>
      <protection/>
    </xf>
    <xf numFmtId="0" fontId="8" fillId="0" borderId="400" xfId="54" applyFont="1" applyFill="1" applyBorder="1" applyAlignment="1">
      <alignment horizontal="center" vertical="center"/>
      <protection/>
    </xf>
    <xf numFmtId="49" fontId="31" fillId="0" borderId="0" xfId="54" applyNumberFormat="1" applyFont="1" applyFill="1" applyBorder="1" applyAlignment="1">
      <alignment horizontal="left" vertical="center" wrapText="1"/>
      <protection/>
    </xf>
    <xf numFmtId="0" fontId="2" fillId="0" borderId="493" xfId="54" applyNumberFormat="1" applyFont="1" applyFill="1" applyBorder="1" applyAlignment="1">
      <alignment horizontal="left" vertical="center" wrapText="1" shrinkToFit="1"/>
      <protection/>
    </xf>
    <xf numFmtId="0" fontId="1" fillId="0" borderId="196" xfId="54" applyBorder="1" applyAlignment="1">
      <alignment horizontal="left" vertical="center" wrapText="1" shrinkToFit="1"/>
      <protection/>
    </xf>
    <xf numFmtId="0" fontId="1" fillId="0" borderId="400" xfId="54" applyBorder="1" applyAlignment="1">
      <alignment horizontal="left" vertical="center" wrapText="1" shrinkToFit="1"/>
      <protection/>
    </xf>
    <xf numFmtId="0" fontId="2" fillId="0" borderId="171" xfId="54" applyNumberFormat="1" applyFont="1" applyFill="1" applyBorder="1" applyAlignment="1">
      <alignment horizontal="left" vertical="center" wrapText="1" shrinkToFit="1"/>
      <protection/>
    </xf>
    <xf numFmtId="0" fontId="1" fillId="0" borderId="123" xfId="54" applyBorder="1" applyAlignment="1">
      <alignment horizontal="left" vertical="center" wrapText="1" shrinkToFit="1"/>
      <protection/>
    </xf>
    <xf numFmtId="0" fontId="1" fillId="0" borderId="153" xfId="54" applyBorder="1" applyAlignment="1">
      <alignment horizontal="left" vertical="center" wrapText="1" shrinkToFit="1"/>
      <protection/>
    </xf>
    <xf numFmtId="0" fontId="2" fillId="0" borderId="474" xfId="54" applyFont="1" applyFill="1" applyBorder="1" applyAlignment="1">
      <alignment horizontal="right" vertical="center"/>
      <protection/>
    </xf>
    <xf numFmtId="0" fontId="2" fillId="0" borderId="322" xfId="54" applyFont="1" applyFill="1" applyBorder="1" applyAlignment="1">
      <alignment horizontal="right" vertical="center"/>
      <protection/>
    </xf>
    <xf numFmtId="0" fontId="2" fillId="0" borderId="108" xfId="54" applyFont="1" applyBorder="1" applyAlignment="1" applyProtection="1">
      <alignment horizontal="right"/>
      <protection/>
    </xf>
    <xf numFmtId="0" fontId="2" fillId="0" borderId="203" xfId="54" applyFont="1" applyBorder="1" applyAlignment="1" applyProtection="1">
      <alignment horizontal="right"/>
      <protection/>
    </xf>
    <xf numFmtId="0" fontId="2" fillId="0" borderId="63" xfId="54" applyFont="1" applyBorder="1" applyAlignment="1" applyProtection="1">
      <alignment horizontal="right"/>
      <protection/>
    </xf>
    <xf numFmtId="0" fontId="2" fillId="0" borderId="80" xfId="54" applyFont="1" applyFill="1" applyBorder="1" applyAlignment="1">
      <alignment horizontal="right" vertical="center" shrinkToFit="1"/>
      <protection/>
    </xf>
    <xf numFmtId="0" fontId="8" fillId="0" borderId="81" xfId="54" applyFont="1" applyFill="1" applyBorder="1" applyAlignment="1">
      <alignment vertical="center"/>
      <protection/>
    </xf>
    <xf numFmtId="0" fontId="8" fillId="0" borderId="91" xfId="54" applyFont="1" applyFill="1" applyBorder="1" applyAlignment="1">
      <alignment vertical="center"/>
      <protection/>
    </xf>
    <xf numFmtId="0" fontId="30" fillId="0" borderId="0" xfId="54" applyFont="1" applyFill="1" applyBorder="1" applyAlignment="1">
      <alignment horizontal="center" vertical="center" textRotation="90"/>
      <protection/>
    </xf>
    <xf numFmtId="0" fontId="30" fillId="0" borderId="0" xfId="54" applyFont="1" applyFill="1" applyBorder="1" applyAlignment="1">
      <alignment horizontal="left" vertical="top"/>
      <protection/>
    </xf>
    <xf numFmtId="0" fontId="2" fillId="0" borderId="108" xfId="54" applyNumberFormat="1" applyFont="1" applyFill="1" applyBorder="1" applyAlignment="1">
      <alignment horizontal="center" vertical="center"/>
      <protection/>
    </xf>
    <xf numFmtId="0" fontId="2" fillId="0" borderId="203" xfId="54" applyNumberFormat="1" applyFont="1" applyFill="1" applyBorder="1" applyAlignment="1">
      <alignment horizontal="center" vertical="center"/>
      <protection/>
    </xf>
    <xf numFmtId="0" fontId="8" fillId="0" borderId="63" xfId="54" applyFont="1" applyFill="1" applyBorder="1" applyAlignment="1">
      <alignment horizontal="center" vertical="center"/>
      <protection/>
    </xf>
    <xf numFmtId="0" fontId="2" fillId="0" borderId="156" xfId="54" applyNumberFormat="1" applyFont="1" applyFill="1" applyBorder="1" applyAlignment="1">
      <alignment horizontal="center" vertical="center"/>
      <protection/>
    </xf>
    <xf numFmtId="0" fontId="2" fillId="0" borderId="0" xfId="54" applyNumberFormat="1" applyFont="1" applyFill="1" applyBorder="1" applyAlignment="1">
      <alignment horizontal="center" vertical="center"/>
      <protection/>
    </xf>
    <xf numFmtId="0" fontId="8" fillId="0" borderId="279" xfId="54" applyFont="1" applyFill="1" applyBorder="1" applyAlignment="1">
      <alignment horizontal="center" vertical="center"/>
      <protection/>
    </xf>
    <xf numFmtId="0" fontId="2" fillId="0" borderId="198" xfId="54" applyNumberFormat="1" applyFont="1" applyFill="1" applyBorder="1" applyAlignment="1">
      <alignment horizontal="center" vertical="center"/>
      <protection/>
    </xf>
    <xf numFmtId="0" fontId="2" fillId="0" borderId="164" xfId="54" applyNumberFormat="1" applyFont="1" applyFill="1" applyBorder="1" applyAlignment="1">
      <alignment horizontal="center" vertical="center"/>
      <protection/>
    </xf>
    <xf numFmtId="0" fontId="8" fillId="0" borderId="200" xfId="54" applyFont="1" applyFill="1" applyBorder="1" applyAlignment="1">
      <alignment horizontal="center" vertical="center"/>
      <protection/>
    </xf>
    <xf numFmtId="0" fontId="20" fillId="0" borderId="0" xfId="54" applyFont="1" applyFill="1" applyBorder="1" applyAlignment="1">
      <alignment horizontal="left" vertical="center"/>
      <protection/>
    </xf>
    <xf numFmtId="0" fontId="13" fillId="0" borderId="80" xfId="54" applyFont="1" applyFill="1" applyBorder="1" applyAlignment="1" applyProtection="1">
      <alignment horizontal="center" vertical="center"/>
      <protection/>
    </xf>
    <xf numFmtId="0" fontId="13" fillId="0" borderId="81" xfId="54" applyFont="1" applyFill="1" applyBorder="1" applyAlignment="1" applyProtection="1">
      <alignment horizontal="center" vertical="center"/>
      <protection/>
    </xf>
    <xf numFmtId="0" fontId="13" fillId="0" borderId="91" xfId="54" applyFont="1" applyFill="1" applyBorder="1" applyAlignment="1" applyProtection="1">
      <alignment horizontal="center" vertical="center"/>
      <protection/>
    </xf>
    <xf numFmtId="0" fontId="13" fillId="0" borderId="80" xfId="54" applyFont="1" applyBorder="1" applyAlignment="1">
      <alignment horizontal="center" vertical="center"/>
      <protection/>
    </xf>
    <xf numFmtId="0" fontId="13" fillId="0" borderId="81" xfId="54" applyFont="1" applyBorder="1" applyAlignment="1">
      <alignment horizontal="center" vertical="center"/>
      <protection/>
    </xf>
    <xf numFmtId="0" fontId="13" fillId="0" borderId="91" xfId="54" applyFont="1" applyBorder="1" applyAlignment="1">
      <alignment horizontal="center" vertical="center"/>
      <protection/>
    </xf>
    <xf numFmtId="49" fontId="28" fillId="0" borderId="249" xfId="54" applyNumberFormat="1" applyFont="1" applyFill="1" applyBorder="1" applyAlignment="1">
      <alignment horizontal="center" vertical="center" textRotation="90" wrapText="1"/>
      <protection/>
    </xf>
    <xf numFmtId="49" fontId="28" fillId="0" borderId="259" xfId="54" applyNumberFormat="1" applyFont="1" applyFill="1" applyBorder="1" applyAlignment="1">
      <alignment horizontal="center" vertical="center" textRotation="90" wrapText="1"/>
      <protection/>
    </xf>
    <xf numFmtId="49" fontId="28" fillId="0" borderId="494" xfId="54" applyNumberFormat="1" applyFont="1" applyFill="1" applyBorder="1" applyAlignment="1">
      <alignment horizontal="center" vertical="center" textRotation="90" wrapText="1"/>
      <protection/>
    </xf>
    <xf numFmtId="49" fontId="28" fillId="0" borderId="327" xfId="54" applyNumberFormat="1" applyFont="1" applyFill="1" applyBorder="1" applyAlignment="1">
      <alignment horizontal="center" vertical="center" textRotation="90" wrapText="1"/>
      <protection/>
    </xf>
    <xf numFmtId="49" fontId="28" fillId="0" borderId="271" xfId="54" applyNumberFormat="1" applyFont="1" applyFill="1" applyBorder="1" applyAlignment="1">
      <alignment horizontal="center" vertical="center" textRotation="90" wrapText="1"/>
      <protection/>
    </xf>
    <xf numFmtId="49" fontId="28" fillId="0" borderId="495" xfId="54" applyNumberFormat="1" applyFont="1" applyFill="1" applyBorder="1" applyAlignment="1">
      <alignment horizontal="center" vertical="center" textRotation="90" wrapText="1"/>
      <protection/>
    </xf>
    <xf numFmtId="0" fontId="2" fillId="0" borderId="195" xfId="54" applyFont="1" applyFill="1" applyBorder="1" applyAlignment="1">
      <alignment horizontal="center" vertical="center" wrapText="1"/>
      <protection/>
    </xf>
    <xf numFmtId="0" fontId="2" fillId="0" borderId="196" xfId="54" applyFont="1" applyFill="1" applyBorder="1" applyAlignment="1">
      <alignment horizontal="center" vertical="center" wrapText="1"/>
      <protection/>
    </xf>
    <xf numFmtId="0" fontId="2" fillId="0" borderId="400" xfId="54" applyFont="1" applyFill="1" applyBorder="1" applyAlignment="1">
      <alignment horizontal="center" vertical="center" wrapText="1"/>
      <protection/>
    </xf>
    <xf numFmtId="0" fontId="30" fillId="0" borderId="325" xfId="54" applyNumberFormat="1" applyFont="1" applyFill="1" applyBorder="1" applyAlignment="1">
      <alignment horizontal="center" vertical="center" wrapText="1"/>
      <protection/>
    </xf>
    <xf numFmtId="0" fontId="30" fillId="0" borderId="280" xfId="54" applyNumberFormat="1" applyFont="1" applyFill="1" applyBorder="1" applyAlignment="1">
      <alignment horizontal="center" vertical="center" wrapText="1"/>
      <protection/>
    </xf>
    <xf numFmtId="0" fontId="30" fillId="0" borderId="185" xfId="54" applyNumberFormat="1" applyFont="1" applyFill="1" applyBorder="1" applyAlignment="1">
      <alignment horizontal="center" vertical="center" wrapText="1"/>
      <protection/>
    </xf>
    <xf numFmtId="0" fontId="30" fillId="0" borderId="177" xfId="54" applyNumberFormat="1" applyFont="1" applyFill="1" applyBorder="1" applyAlignment="1">
      <alignment horizontal="center" vertical="center" wrapText="1"/>
      <protection/>
    </xf>
    <xf numFmtId="0" fontId="28" fillId="0" borderId="80" xfId="54" applyFont="1" applyBorder="1" applyAlignment="1">
      <alignment horizontal="center" vertical="center" wrapText="1"/>
      <protection/>
    </xf>
    <xf numFmtId="0" fontId="28" fillId="0" borderId="81" xfId="54" applyFont="1" applyBorder="1" applyAlignment="1">
      <alignment horizontal="center" vertical="center" wrapText="1"/>
      <protection/>
    </xf>
    <xf numFmtId="0" fontId="28" fillId="0" borderId="91" xfId="54" applyFont="1" applyBorder="1" applyAlignment="1">
      <alignment horizontal="center" vertical="center" wrapText="1"/>
      <protection/>
    </xf>
    <xf numFmtId="0" fontId="29" fillId="0" borderId="80" xfId="54" applyFont="1" applyFill="1" applyBorder="1" applyAlignment="1">
      <alignment horizontal="center" vertical="center"/>
      <protection/>
    </xf>
    <xf numFmtId="0" fontId="29" fillId="0" borderId="81" xfId="54" applyFont="1" applyFill="1" applyBorder="1" applyAlignment="1">
      <alignment horizontal="center" vertical="center"/>
      <protection/>
    </xf>
    <xf numFmtId="0" fontId="29" fillId="0" borderId="91" xfId="54" applyFont="1" applyFill="1" applyBorder="1" applyAlignment="1">
      <alignment horizontal="center" vertical="center"/>
      <protection/>
    </xf>
    <xf numFmtId="0" fontId="2" fillId="0" borderId="80" xfId="54" applyFont="1" applyFill="1" applyBorder="1" applyAlignment="1">
      <alignment horizontal="center" vertical="center" wrapText="1"/>
      <protection/>
    </xf>
    <xf numFmtId="0" fontId="2" fillId="0" borderId="81" xfId="54" applyFont="1" applyFill="1" applyBorder="1" applyAlignment="1">
      <alignment horizontal="center" vertical="center" wrapText="1"/>
      <protection/>
    </xf>
    <xf numFmtId="0" fontId="2" fillId="0" borderId="91" xfId="54" applyFont="1" applyFill="1" applyBorder="1" applyAlignment="1">
      <alignment horizontal="center" vertical="center" wrapText="1"/>
      <protection/>
    </xf>
    <xf numFmtId="0" fontId="1" fillId="0" borderId="81" xfId="55" applyBorder="1" applyAlignment="1">
      <alignment horizontal="center" vertical="center" wrapText="1"/>
      <protection/>
    </xf>
    <xf numFmtId="0" fontId="1" fillId="0" borderId="91" xfId="55" applyBorder="1" applyAlignment="1">
      <alignment horizontal="center" vertical="center" wrapText="1"/>
      <protection/>
    </xf>
    <xf numFmtId="0" fontId="1" fillId="0" borderId="81" xfId="55" applyFill="1" applyBorder="1" applyAlignment="1">
      <alignment horizontal="center" vertical="center" wrapText="1"/>
      <protection/>
    </xf>
    <xf numFmtId="0" fontId="1" fillId="0" borderId="91" xfId="55" applyFill="1" applyBorder="1" applyAlignment="1">
      <alignment horizontal="center" vertical="center" wrapText="1"/>
      <protection/>
    </xf>
    <xf numFmtId="0" fontId="28" fillId="0" borderId="185" xfId="54" applyFont="1" applyFill="1" applyBorder="1" applyAlignment="1">
      <alignment horizontal="center" vertical="center"/>
      <protection/>
    </xf>
    <xf numFmtId="0" fontId="28" fillId="0" borderId="41" xfId="54" applyFont="1" applyFill="1" applyBorder="1" applyAlignment="1">
      <alignment horizontal="center" vertical="center"/>
      <protection/>
    </xf>
    <xf numFmtId="0" fontId="28" fillId="0" borderId="129" xfId="54" applyFont="1" applyFill="1" applyBorder="1" applyAlignment="1">
      <alignment horizontal="center" vertical="center"/>
      <protection/>
    </xf>
    <xf numFmtId="0" fontId="2" fillId="0" borderId="152" xfId="54" applyFont="1" applyFill="1" applyBorder="1" applyAlignment="1">
      <alignment horizontal="center" vertical="center" wrapText="1"/>
      <protection/>
    </xf>
    <xf numFmtId="0" fontId="2" fillId="0" borderId="123" xfId="54" applyFont="1" applyFill="1" applyBorder="1" applyAlignment="1">
      <alignment horizontal="center" vertical="center" wrapText="1"/>
      <protection/>
    </xf>
    <xf numFmtId="0" fontId="2" fillId="0" borderId="153" xfId="54" applyFont="1" applyFill="1" applyBorder="1" applyAlignment="1">
      <alignment horizontal="center" vertical="center" wrapText="1"/>
      <protection/>
    </xf>
    <xf numFmtId="49" fontId="28" fillId="0" borderId="324" xfId="54" applyNumberFormat="1" applyFont="1" applyFill="1" applyBorder="1" applyAlignment="1">
      <alignment horizontal="center" vertical="center" textRotation="90" wrapText="1"/>
      <protection/>
    </xf>
    <xf numFmtId="49" fontId="28" fillId="0" borderId="258" xfId="54" applyNumberFormat="1" applyFont="1" applyFill="1" applyBorder="1" applyAlignment="1">
      <alignment horizontal="center" vertical="center" textRotation="90" wrapText="1"/>
      <protection/>
    </xf>
    <xf numFmtId="49" fontId="28" fillId="0" borderId="496" xfId="54" applyNumberFormat="1" applyFont="1" applyFill="1" applyBorder="1" applyAlignment="1">
      <alignment horizontal="center" vertical="center" textRotation="90" wrapText="1"/>
      <protection/>
    </xf>
    <xf numFmtId="0" fontId="28" fillId="0" borderId="139" xfId="54" applyFont="1" applyFill="1" applyBorder="1" applyAlignment="1">
      <alignment horizontal="center" vertical="center"/>
      <protection/>
    </xf>
    <xf numFmtId="0" fontId="28" fillId="0" borderId="123" xfId="54" applyFont="1" applyFill="1" applyBorder="1" applyAlignment="1">
      <alignment horizontal="center" vertical="center"/>
      <protection/>
    </xf>
    <xf numFmtId="0" fontId="28" fillId="0" borderId="153" xfId="54" applyFont="1" applyFill="1" applyBorder="1" applyAlignment="1">
      <alignment horizontal="center" vertical="center"/>
      <protection/>
    </xf>
    <xf numFmtId="0" fontId="28" fillId="0" borderId="324" xfId="54" applyFont="1" applyFill="1" applyBorder="1" applyAlignment="1">
      <alignment horizontal="center" vertical="center" textRotation="90" wrapText="1"/>
      <protection/>
    </xf>
    <xf numFmtId="0" fontId="28" fillId="0" borderId="286" xfId="54" applyFont="1" applyFill="1" applyBorder="1" applyAlignment="1">
      <alignment horizontal="center" vertical="center" textRotation="90" wrapText="1"/>
      <protection/>
    </xf>
    <xf numFmtId="49" fontId="28" fillId="0" borderId="249" xfId="54" applyNumberFormat="1" applyFont="1" applyFill="1" applyBorder="1" applyAlignment="1">
      <alignment horizontal="center" vertical="center" textRotation="90"/>
      <protection/>
    </xf>
    <xf numFmtId="49" fontId="28" fillId="0" borderId="259" xfId="54" applyNumberFormat="1" applyFont="1" applyFill="1" applyBorder="1" applyAlignment="1">
      <alignment horizontal="center" vertical="center" textRotation="90"/>
      <protection/>
    </xf>
    <xf numFmtId="49" fontId="28" fillId="0" borderId="494" xfId="54" applyNumberFormat="1" applyFont="1" applyFill="1" applyBorder="1" applyAlignment="1">
      <alignment horizontal="center" vertical="center" textRotation="90"/>
      <protection/>
    </xf>
    <xf numFmtId="0" fontId="28" fillId="0" borderId="258" xfId="54" applyFont="1" applyFill="1" applyBorder="1" applyAlignment="1">
      <alignment horizontal="center" vertical="center" textRotation="90" wrapText="1"/>
      <protection/>
    </xf>
    <xf numFmtId="0" fontId="30" fillId="0" borderId="358" xfId="54" applyFont="1" applyBorder="1" applyAlignment="1">
      <alignment horizontal="center" vertical="center" textRotation="90"/>
      <protection/>
    </xf>
    <xf numFmtId="0" fontId="30" fillId="0" borderId="258" xfId="54" applyFont="1" applyBorder="1" applyAlignment="1">
      <alignment horizontal="center" vertical="center" textRotation="90"/>
      <protection/>
    </xf>
    <xf numFmtId="0" fontId="30" fillId="0" borderId="496" xfId="54" applyFont="1" applyBorder="1" applyAlignment="1">
      <alignment horizontal="center" vertical="center" textRotation="90"/>
      <protection/>
    </xf>
    <xf numFmtId="0" fontId="50" fillId="0" borderId="203" xfId="54" applyFont="1" applyFill="1" applyBorder="1" applyAlignment="1">
      <alignment horizontal="center" vertical="center" wrapText="1"/>
      <protection/>
    </xf>
    <xf numFmtId="0" fontId="50" fillId="0" borderId="488" xfId="54" applyFont="1" applyFill="1" applyBorder="1" applyAlignment="1">
      <alignment horizontal="center" vertical="center" wrapText="1"/>
      <protection/>
    </xf>
    <xf numFmtId="0" fontId="50" fillId="0" borderId="0" xfId="54" applyFont="1" applyFill="1" applyBorder="1" applyAlignment="1">
      <alignment horizontal="center" vertical="center" wrapText="1"/>
      <protection/>
    </xf>
    <xf numFmtId="0" fontId="50" fillId="0" borderId="328" xfId="54" applyFont="1" applyFill="1" applyBorder="1" applyAlignment="1">
      <alignment horizontal="center" vertical="center" wrapText="1"/>
      <protection/>
    </xf>
    <xf numFmtId="0" fontId="50" fillId="0" borderId="323" xfId="54" applyFont="1" applyFill="1" applyBorder="1" applyAlignment="1">
      <alignment horizontal="center" vertical="center" wrapText="1"/>
      <protection/>
    </xf>
    <xf numFmtId="0" fontId="50" fillId="0" borderId="364" xfId="54" applyFont="1" applyFill="1" applyBorder="1" applyAlignment="1">
      <alignment horizontal="center" vertical="center" wrapText="1"/>
      <protection/>
    </xf>
    <xf numFmtId="0" fontId="50" fillId="0" borderId="497" xfId="54" applyNumberFormat="1" applyFont="1" applyBorder="1" applyAlignment="1">
      <alignment horizontal="center" vertical="center" wrapText="1"/>
      <protection/>
    </xf>
    <xf numFmtId="0" fontId="50" fillId="0" borderId="203" xfId="54" applyNumberFormat="1" applyFont="1" applyBorder="1" applyAlignment="1">
      <alignment horizontal="center" vertical="center" wrapText="1"/>
      <protection/>
    </xf>
    <xf numFmtId="0" fontId="50" fillId="0" borderId="63" xfId="54" applyNumberFormat="1" applyFont="1" applyBorder="1" applyAlignment="1">
      <alignment horizontal="center" vertical="center" wrapText="1"/>
      <protection/>
    </xf>
    <xf numFmtId="0" fontId="50" fillId="0" borderId="362" xfId="54" applyNumberFormat="1" applyFont="1" applyBorder="1" applyAlignment="1">
      <alignment horizontal="center" vertical="center" wrapText="1"/>
      <protection/>
    </xf>
    <xf numFmtId="0" fontId="50" fillId="0" borderId="0" xfId="54" applyNumberFormat="1" applyFont="1" applyBorder="1" applyAlignment="1">
      <alignment horizontal="center" vertical="center" wrapText="1"/>
      <protection/>
    </xf>
    <xf numFmtId="0" fontId="50" fillId="0" borderId="279" xfId="54" applyNumberFormat="1" applyFont="1" applyBorder="1" applyAlignment="1">
      <alignment horizontal="center" vertical="center" wrapText="1"/>
      <protection/>
    </xf>
    <xf numFmtId="0" fontId="50" fillId="0" borderId="363" xfId="54" applyNumberFormat="1" applyFont="1" applyBorder="1" applyAlignment="1">
      <alignment horizontal="center" vertical="center" wrapText="1"/>
      <protection/>
    </xf>
    <xf numFmtId="0" fontId="50" fillId="0" borderId="323" xfId="54" applyNumberFormat="1" applyFont="1" applyBorder="1" applyAlignment="1">
      <alignment horizontal="center" vertical="center" wrapText="1"/>
      <protection/>
    </xf>
    <xf numFmtId="0" fontId="50" fillId="0" borderId="498" xfId="54" applyNumberFormat="1" applyFont="1" applyBorder="1" applyAlignment="1">
      <alignment horizontal="center" vertical="center" wrapText="1"/>
      <protection/>
    </xf>
    <xf numFmtId="0" fontId="7" fillId="0" borderId="108" xfId="54" applyNumberFormat="1" applyFont="1" applyBorder="1" applyAlignment="1">
      <alignment horizontal="center" vertical="center" wrapText="1"/>
      <protection/>
    </xf>
    <xf numFmtId="0" fontId="7" fillId="0" borderId="63" xfId="54" applyNumberFormat="1" applyFont="1" applyBorder="1" applyAlignment="1">
      <alignment horizontal="center" vertical="center" wrapText="1"/>
      <protection/>
    </xf>
    <xf numFmtId="0" fontId="7" fillId="0" borderId="156" xfId="54" applyNumberFormat="1" applyFont="1" applyBorder="1" applyAlignment="1">
      <alignment horizontal="center" vertical="center" wrapText="1"/>
      <protection/>
    </xf>
    <xf numFmtId="0" fontId="7" fillId="0" borderId="279" xfId="54" applyNumberFormat="1" applyFont="1" applyBorder="1" applyAlignment="1">
      <alignment horizontal="center" vertical="center" wrapText="1"/>
      <protection/>
    </xf>
    <xf numFmtId="0" fontId="1" fillId="0" borderId="156" xfId="55" applyBorder="1" applyAlignment="1">
      <alignment horizontal="center" vertical="center" wrapText="1"/>
      <protection/>
    </xf>
    <xf numFmtId="0" fontId="1" fillId="0" borderId="279" xfId="55" applyBorder="1" applyAlignment="1">
      <alignment horizontal="center" vertical="center" wrapText="1"/>
      <protection/>
    </xf>
    <xf numFmtId="0" fontId="1" fillId="0" borderId="128" xfId="55" applyBorder="1" applyAlignment="1">
      <alignment horizontal="center" vertical="center" wrapText="1"/>
      <protection/>
    </xf>
    <xf numFmtId="0" fontId="1" fillId="0" borderId="129" xfId="55" applyBorder="1" applyAlignment="1">
      <alignment horizontal="center" vertical="center" wrapText="1"/>
      <protection/>
    </xf>
    <xf numFmtId="0" fontId="7" fillId="0" borderId="108" xfId="54" applyNumberFormat="1" applyFont="1" applyBorder="1" applyAlignment="1">
      <alignment horizontal="center" vertical="center"/>
      <protection/>
    </xf>
    <xf numFmtId="0" fontId="7" fillId="0" borderId="203" xfId="54" applyNumberFormat="1" applyFont="1" applyBorder="1" applyAlignment="1">
      <alignment horizontal="center" vertical="center"/>
      <protection/>
    </xf>
    <xf numFmtId="0" fontId="7" fillId="0" borderId="63" xfId="54" applyNumberFormat="1" applyFont="1" applyBorder="1" applyAlignment="1">
      <alignment horizontal="center" vertical="center"/>
      <protection/>
    </xf>
    <xf numFmtId="0" fontId="7" fillId="0" borderId="156" xfId="54" applyNumberFormat="1" applyFont="1" applyBorder="1" applyAlignment="1">
      <alignment horizontal="center" vertical="center"/>
      <protection/>
    </xf>
    <xf numFmtId="0" fontId="7" fillId="0" borderId="279" xfId="54" applyNumberFormat="1" applyFont="1" applyBorder="1" applyAlignment="1">
      <alignment horizontal="center" vertical="center"/>
      <protection/>
    </xf>
    <xf numFmtId="0" fontId="1" fillId="0" borderId="156" xfId="55" applyBorder="1" applyAlignment="1">
      <alignment horizontal="center" vertical="center"/>
      <protection/>
    </xf>
    <xf numFmtId="0" fontId="1" fillId="0" borderId="0" xfId="55" applyBorder="1" applyAlignment="1">
      <alignment horizontal="center" vertical="center"/>
      <protection/>
    </xf>
    <xf numFmtId="0" fontId="1" fillId="0" borderId="279" xfId="55" applyBorder="1" applyAlignment="1">
      <alignment horizontal="center" vertical="center"/>
      <protection/>
    </xf>
    <xf numFmtId="0" fontId="1" fillId="0" borderId="128" xfId="55" applyBorder="1" applyAlignment="1">
      <alignment horizontal="center" vertical="center"/>
      <protection/>
    </xf>
    <xf numFmtId="0" fontId="1" fillId="0" borderId="41" xfId="55" applyBorder="1" applyAlignment="1">
      <alignment horizontal="center" vertical="center"/>
      <protection/>
    </xf>
    <xf numFmtId="0" fontId="1" fillId="0" borderId="129" xfId="55" applyBorder="1" applyAlignment="1">
      <alignment horizontal="center" vertical="center"/>
      <protection/>
    </xf>
    <xf numFmtId="0" fontId="28" fillId="0" borderId="255" xfId="54" applyNumberFormat="1" applyFont="1" applyFill="1" applyBorder="1" applyAlignment="1">
      <alignment horizontal="center" vertical="center" textRotation="90" wrapText="1"/>
      <protection/>
    </xf>
    <xf numFmtId="0" fontId="28" fillId="0" borderId="147" xfId="54" applyNumberFormat="1" applyFont="1" applyFill="1" applyBorder="1" applyAlignment="1">
      <alignment horizontal="center" vertical="center" textRotation="90" wrapText="1"/>
      <protection/>
    </xf>
    <xf numFmtId="0" fontId="28" fillId="0" borderId="499" xfId="54" applyNumberFormat="1" applyFont="1" applyFill="1" applyBorder="1" applyAlignment="1">
      <alignment horizontal="center" vertical="center" textRotation="90" wrapText="1"/>
      <protection/>
    </xf>
    <xf numFmtId="0" fontId="7" fillId="0" borderId="324" xfId="54" applyNumberFormat="1" applyFont="1" applyBorder="1" applyAlignment="1">
      <alignment horizontal="center" vertical="center" textRotation="90"/>
      <protection/>
    </xf>
    <xf numFmtId="0" fontId="7" fillId="0" borderId="258" xfId="54" applyNumberFormat="1" applyFont="1" applyBorder="1" applyAlignment="1">
      <alignment horizontal="center" vertical="center" textRotation="90"/>
      <protection/>
    </xf>
    <xf numFmtId="0" fontId="7" fillId="0" borderId="496" xfId="54" applyNumberFormat="1" applyFont="1" applyBorder="1" applyAlignment="1">
      <alignment horizontal="center" vertical="center" textRotation="90"/>
      <protection/>
    </xf>
    <xf numFmtId="0" fontId="7" fillId="0" borderId="327" xfId="54" applyNumberFormat="1" applyFont="1" applyBorder="1" applyAlignment="1">
      <alignment horizontal="center" vertical="center" textRotation="90" wrapText="1"/>
      <protection/>
    </xf>
    <xf numFmtId="0" fontId="7" fillId="0" borderId="271" xfId="54" applyNumberFormat="1" applyFont="1" applyBorder="1" applyAlignment="1">
      <alignment horizontal="center" vertical="center" textRotation="90" wrapText="1"/>
      <protection/>
    </xf>
    <xf numFmtId="0" fontId="7" fillId="0" borderId="495" xfId="54" applyNumberFormat="1" applyFont="1" applyBorder="1" applyAlignment="1">
      <alignment horizontal="center" vertical="center" textRotation="90" wrapText="1"/>
      <protection/>
    </xf>
    <xf numFmtId="0" fontId="28" fillId="0" borderId="327" xfId="54" applyNumberFormat="1" applyFont="1" applyFill="1" applyBorder="1" applyAlignment="1">
      <alignment horizontal="center" vertical="center" textRotation="90" wrapText="1"/>
      <protection/>
    </xf>
    <xf numFmtId="0" fontId="28" fillId="0" borderId="271" xfId="54" applyNumberFormat="1" applyFont="1" applyFill="1" applyBorder="1" applyAlignment="1">
      <alignment horizontal="center" vertical="center" textRotation="90" wrapText="1"/>
      <protection/>
    </xf>
    <xf numFmtId="0" fontId="28" fillId="0" borderId="495" xfId="54" applyNumberFormat="1" applyFont="1" applyFill="1" applyBorder="1" applyAlignment="1">
      <alignment horizontal="center" vertical="center" textRotation="90" wrapText="1"/>
      <protection/>
    </xf>
    <xf numFmtId="49" fontId="7" fillId="0" borderId="108" xfId="54" applyNumberFormat="1" applyFont="1" applyFill="1" applyBorder="1" applyAlignment="1">
      <alignment horizontal="center" vertical="center" wrapText="1"/>
      <protection/>
    </xf>
    <xf numFmtId="49" fontId="7" fillId="0" borderId="203" xfId="54" applyNumberFormat="1" applyFont="1" applyFill="1" applyBorder="1" applyAlignment="1">
      <alignment horizontal="center" vertical="center" wrapText="1"/>
      <protection/>
    </xf>
    <xf numFmtId="49" fontId="7" fillId="0" borderId="63" xfId="54" applyNumberFormat="1" applyFont="1" applyFill="1" applyBorder="1" applyAlignment="1">
      <alignment horizontal="center" vertical="center" wrapText="1"/>
      <protection/>
    </xf>
    <xf numFmtId="49" fontId="7" fillId="0" borderId="156" xfId="54" applyNumberFormat="1" applyFont="1" applyFill="1" applyBorder="1" applyAlignment="1">
      <alignment horizontal="center" vertical="center" wrapText="1"/>
      <protection/>
    </xf>
    <xf numFmtId="49" fontId="7" fillId="0" borderId="279" xfId="54" applyNumberFormat="1" applyFont="1" applyFill="1" applyBorder="1" applyAlignment="1">
      <alignment horizontal="center" vertical="center" wrapText="1"/>
      <protection/>
    </xf>
    <xf numFmtId="0" fontId="1" fillId="0" borderId="0" xfId="55" applyBorder="1" applyAlignment="1">
      <alignment horizontal="center" vertical="center" wrapText="1"/>
      <protection/>
    </xf>
    <xf numFmtId="0" fontId="1" fillId="0" borderId="41" xfId="55" applyBorder="1" applyAlignment="1">
      <alignment horizontal="center" vertical="center" wrapText="1"/>
      <protection/>
    </xf>
    <xf numFmtId="0" fontId="28" fillId="0" borderId="324" xfId="54" applyNumberFormat="1" applyFont="1" applyBorder="1" applyAlignment="1">
      <alignment horizontal="center" vertical="center" textRotation="90"/>
      <protection/>
    </xf>
    <xf numFmtId="0" fontId="28" fillId="0" borderId="258" xfId="54" applyNumberFormat="1" applyFont="1" applyBorder="1" applyAlignment="1">
      <alignment horizontal="center" vertical="center" textRotation="90"/>
      <protection/>
    </xf>
    <xf numFmtId="0" fontId="28" fillId="0" borderId="496" xfId="54" applyNumberFormat="1" applyFont="1" applyBorder="1" applyAlignment="1">
      <alignment horizontal="center" vertical="center" textRotation="90"/>
      <protection/>
    </xf>
    <xf numFmtId="0" fontId="28" fillId="0" borderId="139" xfId="54" applyNumberFormat="1" applyFont="1" applyBorder="1" applyAlignment="1">
      <alignment horizontal="center" vertical="center"/>
      <protection/>
    </xf>
    <xf numFmtId="0" fontId="28" fillId="0" borderId="123" xfId="54" applyNumberFormat="1" applyFont="1" applyBorder="1" applyAlignment="1">
      <alignment horizontal="center" vertical="center"/>
      <protection/>
    </xf>
    <xf numFmtId="0" fontId="28" fillId="0" borderId="153" xfId="54" applyNumberFormat="1" applyFont="1" applyBorder="1" applyAlignment="1">
      <alignment horizontal="center" vertical="center"/>
      <protection/>
    </xf>
    <xf numFmtId="0" fontId="7" fillId="0" borderId="0" xfId="54" applyFont="1" applyBorder="1" applyAlignment="1">
      <alignment horizontal="left"/>
      <protection/>
    </xf>
    <xf numFmtId="0" fontId="6" fillId="0" borderId="0" xfId="54" applyFont="1" applyFill="1" applyBorder="1" applyAlignment="1">
      <alignment horizontal="left" vertical="center" wrapText="1"/>
      <protection/>
    </xf>
    <xf numFmtId="0" fontId="14" fillId="0" borderId="0" xfId="54" applyFont="1" applyBorder="1" applyAlignment="1">
      <alignment horizontal="left"/>
      <protection/>
    </xf>
    <xf numFmtId="0" fontId="1" fillId="0" borderId="164" xfId="55" applyBorder="1" applyAlignment="1">
      <alignment/>
      <protection/>
    </xf>
    <xf numFmtId="0" fontId="18" fillId="0" borderId="0" xfId="54" applyFont="1" applyBorder="1" applyAlignment="1">
      <alignment horizontal="left" wrapText="1"/>
      <protection/>
    </xf>
    <xf numFmtId="0" fontId="7" fillId="0" borderId="0" xfId="54" applyNumberFormat="1" applyFont="1" applyBorder="1" applyAlignment="1">
      <alignment horizontal="left" vertical="center"/>
      <protection/>
    </xf>
    <xf numFmtId="0" fontId="1" fillId="0" borderId="0" xfId="54" applyAlignment="1">
      <alignment horizontal="left" vertical="center"/>
      <protection/>
    </xf>
    <xf numFmtId="0" fontId="6" fillId="0" borderId="41" xfId="54" applyFont="1" applyBorder="1" applyAlignment="1">
      <alignment horizontal="left" vertical="center"/>
      <protection/>
    </xf>
    <xf numFmtId="0" fontId="1" fillId="0" borderId="41" xfId="54" applyBorder="1" applyAlignment="1">
      <alignment horizontal="left" vertical="center"/>
      <protection/>
    </xf>
    <xf numFmtId="0" fontId="6" fillId="0" borderId="123" xfId="54" applyFont="1" applyBorder="1" applyAlignment="1">
      <alignment horizontal="left" vertical="center" wrapText="1"/>
      <protection/>
    </xf>
    <xf numFmtId="0" fontId="48" fillId="0" borderId="123" xfId="54" applyFont="1" applyBorder="1" applyAlignment="1">
      <alignment horizontal="left" vertical="center" wrapText="1"/>
      <protection/>
    </xf>
    <xf numFmtId="0" fontId="48" fillId="0" borderId="123" xfId="54" applyFont="1" applyBorder="1" applyAlignment="1">
      <alignment horizontal="left" wrapText="1"/>
      <protection/>
    </xf>
    <xf numFmtId="0" fontId="7" fillId="0" borderId="0" xfId="54" applyFont="1" applyFill="1" applyBorder="1" applyAlignment="1">
      <alignment horizontal="left" vertical="top" wrapText="1"/>
      <protection/>
    </xf>
    <xf numFmtId="0" fontId="7" fillId="0" borderId="0" xfId="54" applyFont="1" applyFill="1" applyBorder="1" applyAlignment="1">
      <alignment horizontal="left" vertical="top"/>
      <protection/>
    </xf>
    <xf numFmtId="49" fontId="7" fillId="0" borderId="0" xfId="54" applyNumberFormat="1" applyFont="1" applyBorder="1" applyAlignment="1">
      <alignment horizontal="left" vertical="center"/>
      <protection/>
    </xf>
    <xf numFmtId="0" fontId="6" fillId="0" borderId="41" xfId="54" applyFont="1" applyBorder="1" applyAlignment="1">
      <alignment horizontal="left"/>
      <protection/>
    </xf>
    <xf numFmtId="0" fontId="1" fillId="0" borderId="41" xfId="54" applyBorder="1" applyAlignment="1">
      <alignment/>
      <protection/>
    </xf>
    <xf numFmtId="0" fontId="6" fillId="0" borderId="41" xfId="54" applyFont="1" applyFill="1" applyBorder="1" applyAlignment="1">
      <alignment horizontal="left" vertical="center"/>
      <protection/>
    </xf>
    <xf numFmtId="0" fontId="7" fillId="0" borderId="0" xfId="54" applyNumberFormat="1" applyFont="1" applyFill="1" applyBorder="1" applyAlignment="1" applyProtection="1">
      <alignment horizontal="left" vertical="top" wrapText="1"/>
      <protection/>
    </xf>
    <xf numFmtId="0" fontId="1" fillId="0" borderId="0" xfId="54" applyBorder="1" applyAlignment="1">
      <alignment horizontal="left" vertical="top"/>
      <protection/>
    </xf>
    <xf numFmtId="0" fontId="6" fillId="0" borderId="123" xfId="54" applyFont="1" applyFill="1" applyBorder="1" applyAlignment="1">
      <alignment horizontal="left" vertical="center"/>
      <protection/>
    </xf>
    <xf numFmtId="0" fontId="8" fillId="0" borderId="123" xfId="54" applyFont="1" applyBorder="1" applyAlignment="1">
      <alignment horizontal="left" vertical="center"/>
      <protection/>
    </xf>
    <xf numFmtId="0" fontId="13" fillId="0" borderId="0" xfId="54" applyFont="1" applyBorder="1" applyAlignment="1">
      <alignment horizontal="center"/>
      <protection/>
    </xf>
    <xf numFmtId="0" fontId="27" fillId="0" borderId="0" xfId="54" applyFont="1" applyBorder="1" applyAlignment="1">
      <alignment horizontal="center" vertical="top" wrapText="1"/>
      <protection/>
    </xf>
    <xf numFmtId="0" fontId="5" fillId="0" borderId="0" xfId="54" applyFont="1" applyAlignment="1">
      <alignment/>
      <protection/>
    </xf>
    <xf numFmtId="0" fontId="6" fillId="0" borderId="0" xfId="54" applyFont="1" applyAlignment="1">
      <alignment horizontal="center" vertical="center"/>
      <protection/>
    </xf>
    <xf numFmtId="0" fontId="50" fillId="0" borderId="0" xfId="54" applyFont="1" applyBorder="1" applyAlignment="1">
      <alignment horizontal="left" vertical="center" wrapText="1"/>
      <protection/>
    </xf>
    <xf numFmtId="0" fontId="32" fillId="0" borderId="0" xfId="54" applyFont="1" applyAlignment="1">
      <alignment horizontal="center" vertical="center"/>
      <protection/>
    </xf>
    <xf numFmtId="0" fontId="2" fillId="0" borderId="41" xfId="54" applyFont="1" applyBorder="1" applyAlignment="1">
      <alignment horizontal="left" vertical="center"/>
      <protection/>
    </xf>
    <xf numFmtId="0" fontId="1" fillId="0" borderId="41" xfId="54" applyBorder="1" applyAlignment="1">
      <alignment vertical="center"/>
      <protection/>
    </xf>
    <xf numFmtId="0" fontId="4" fillId="0" borderId="11" xfId="55" applyFont="1" applyFill="1" applyBorder="1" applyAlignment="1">
      <alignment horizontal="center" vertical="center"/>
      <protection/>
    </xf>
    <xf numFmtId="0" fontId="4" fillId="0" borderId="86" xfId="55" applyFont="1" applyFill="1" applyBorder="1" applyAlignment="1">
      <alignment horizontal="center" vertical="center"/>
      <protection/>
    </xf>
    <xf numFmtId="0" fontId="4" fillId="0" borderId="401" xfId="55" applyFont="1" applyFill="1" applyBorder="1" applyAlignment="1">
      <alignment horizontal="center" vertical="center"/>
      <protection/>
    </xf>
    <xf numFmtId="0" fontId="4" fillId="0" borderId="402" xfId="55" applyFont="1" applyFill="1" applyBorder="1" applyAlignment="1">
      <alignment horizontal="center" vertical="center"/>
      <protection/>
    </xf>
    <xf numFmtId="0" fontId="27" fillId="0" borderId="80" xfId="55" applyFont="1" applyFill="1" applyBorder="1" applyAlignment="1">
      <alignment horizontal="right" vertical="center" shrinkToFit="1"/>
      <protection/>
    </xf>
    <xf numFmtId="0" fontId="27" fillId="0" borderId="81" xfId="55" applyFont="1" applyFill="1" applyBorder="1" applyAlignment="1">
      <alignment horizontal="right" vertical="center" shrinkToFit="1"/>
      <protection/>
    </xf>
    <xf numFmtId="0" fontId="27" fillId="0" borderId="91" xfId="55" applyFont="1" applyFill="1" applyBorder="1" applyAlignment="1">
      <alignment horizontal="right" vertical="center" shrinkToFit="1"/>
      <protection/>
    </xf>
    <xf numFmtId="0" fontId="4" fillId="0" borderId="108" xfId="55" applyNumberFormat="1" applyFont="1" applyFill="1" applyBorder="1" applyAlignment="1">
      <alignment horizontal="center" vertical="center"/>
      <protection/>
    </xf>
    <xf numFmtId="0" fontId="4" fillId="0" borderId="203" xfId="55" applyNumberFormat="1" applyFont="1" applyFill="1" applyBorder="1" applyAlignment="1">
      <alignment horizontal="center" vertical="center"/>
      <protection/>
    </xf>
    <xf numFmtId="0" fontId="4" fillId="0" borderId="63" xfId="55" applyNumberFormat="1" applyFont="1" applyFill="1" applyBorder="1" applyAlignment="1">
      <alignment horizontal="center" vertical="center"/>
      <protection/>
    </xf>
    <xf numFmtId="0" fontId="4" fillId="0" borderId="156" xfId="55" applyNumberFormat="1" applyFont="1" applyFill="1" applyBorder="1" applyAlignment="1">
      <alignment horizontal="center" vertical="center"/>
      <protection/>
    </xf>
    <xf numFmtId="0" fontId="4" fillId="0" borderId="0" xfId="55" applyNumberFormat="1" applyFont="1" applyFill="1" applyBorder="1" applyAlignment="1">
      <alignment horizontal="center" vertical="center"/>
      <protection/>
    </xf>
    <xf numFmtId="0" fontId="4" fillId="0" borderId="279" xfId="55" applyNumberFormat="1" applyFont="1" applyFill="1" applyBorder="1" applyAlignment="1">
      <alignment horizontal="center" vertical="center"/>
      <protection/>
    </xf>
    <xf numFmtId="0" fontId="4" fillId="0" borderId="198" xfId="55" applyNumberFormat="1" applyFont="1" applyFill="1" applyBorder="1" applyAlignment="1">
      <alignment horizontal="center" vertical="center"/>
      <protection/>
    </xf>
    <xf numFmtId="0" fontId="4" fillId="0" borderId="164" xfId="55" applyNumberFormat="1" applyFont="1" applyFill="1" applyBorder="1" applyAlignment="1">
      <alignment horizontal="center" vertical="center"/>
      <protection/>
    </xf>
    <xf numFmtId="0" fontId="4" fillId="0" borderId="200" xfId="55" applyNumberFormat="1" applyFont="1" applyFill="1" applyBorder="1" applyAlignment="1">
      <alignment horizontal="center" vertical="center"/>
      <protection/>
    </xf>
    <xf numFmtId="0" fontId="4" fillId="0" borderId="290" xfId="55" applyFont="1" applyFill="1" applyBorder="1" applyAlignment="1">
      <alignment horizontal="center" vertical="center"/>
      <protection/>
    </xf>
    <xf numFmtId="0" fontId="4" fillId="0" borderId="229" xfId="55" applyFont="1" applyFill="1" applyBorder="1" applyAlignment="1">
      <alignment horizontal="center" vertical="center"/>
      <protection/>
    </xf>
    <xf numFmtId="0" fontId="4" fillId="24" borderId="121" xfId="55" applyFont="1" applyFill="1" applyBorder="1" applyAlignment="1">
      <alignment horizontal="left" vertical="center" wrapText="1" shrinkToFit="1"/>
      <protection/>
    </xf>
    <xf numFmtId="49" fontId="42" fillId="24" borderId="152" xfId="55" applyNumberFormat="1" applyFont="1" applyFill="1" applyBorder="1" applyAlignment="1">
      <alignment vertical="center" wrapText="1" shrinkToFit="1"/>
      <protection/>
    </xf>
    <xf numFmtId="0" fontId="1" fillId="0" borderId="123" xfId="55" applyBorder="1" applyAlignment="1">
      <alignment vertical="center" wrapText="1" shrinkToFit="1"/>
      <protection/>
    </xf>
    <xf numFmtId="0" fontId="27" fillId="0" borderId="252" xfId="55" applyFont="1" applyFill="1" applyBorder="1" applyAlignment="1">
      <alignment horizontal="right" vertical="center" wrapText="1" shrinkToFit="1"/>
      <protection/>
    </xf>
    <xf numFmtId="0" fontId="27" fillId="0" borderId="352" xfId="55" applyFont="1" applyFill="1" applyBorder="1" applyAlignment="1">
      <alignment horizontal="right" vertical="center" wrapText="1" shrinkToFit="1"/>
      <protection/>
    </xf>
    <xf numFmtId="0" fontId="27" fillId="0" borderId="382" xfId="55" applyFont="1" applyFill="1" applyBorder="1" applyAlignment="1">
      <alignment horizontal="right" vertical="center" wrapText="1" shrinkToFit="1"/>
      <protection/>
    </xf>
    <xf numFmtId="0" fontId="27" fillId="0" borderId="93" xfId="55" applyFont="1" applyFill="1" applyBorder="1" applyAlignment="1">
      <alignment horizontal="right" vertical="center" shrinkToFit="1"/>
      <protection/>
    </xf>
    <xf numFmtId="0" fontId="27" fillId="0" borderId="383" xfId="55" applyFont="1" applyFill="1" applyBorder="1" applyAlignment="1">
      <alignment horizontal="right" vertical="center" shrinkToFit="1"/>
      <protection/>
    </xf>
    <xf numFmtId="0" fontId="27" fillId="0" borderId="404" xfId="55" applyFont="1" applyFill="1" applyBorder="1" applyAlignment="1">
      <alignment horizontal="right" vertical="center" shrinkToFit="1"/>
      <protection/>
    </xf>
    <xf numFmtId="0" fontId="4" fillId="24" borderId="405" xfId="55" applyFont="1" applyFill="1" applyBorder="1" applyAlignment="1">
      <alignment horizontal="left" vertical="center" wrapText="1" shrinkToFit="1"/>
      <protection/>
    </xf>
    <xf numFmtId="49" fontId="42" fillId="24" borderId="128" xfId="55" applyNumberFormat="1" applyFont="1" applyFill="1" applyBorder="1" applyAlignment="1">
      <alignment vertical="center" wrapText="1" shrinkToFit="1"/>
      <protection/>
    </xf>
    <xf numFmtId="0" fontId="1" fillId="0" borderId="41" xfId="55" applyBorder="1" applyAlignment="1">
      <alignment vertical="center" wrapText="1" shrinkToFit="1"/>
      <protection/>
    </xf>
    <xf numFmtId="49" fontId="42" fillId="24" borderId="11" xfId="55" applyNumberFormat="1" applyFont="1" applyFill="1" applyBorder="1" applyAlignment="1">
      <alignment vertical="center" wrapText="1" shrinkToFit="1"/>
      <protection/>
    </xf>
    <xf numFmtId="0" fontId="4" fillId="24" borderId="169" xfId="55" applyFont="1" applyFill="1" applyBorder="1" applyAlignment="1">
      <alignment horizontal="left" vertical="center" wrapText="1" shrinkToFit="1"/>
      <protection/>
    </xf>
    <xf numFmtId="49" fontId="27" fillId="24" borderId="17" xfId="55" applyNumberFormat="1" applyFont="1" applyFill="1" applyBorder="1" applyAlignment="1">
      <alignment vertical="center" wrapText="1" shrinkToFit="1"/>
      <protection/>
    </xf>
    <xf numFmtId="49" fontId="27" fillId="24" borderId="64" xfId="55" applyNumberFormat="1" applyFont="1" applyFill="1" applyBorder="1" applyAlignment="1">
      <alignment vertical="center" wrapText="1" shrinkToFit="1"/>
      <protection/>
    </xf>
    <xf numFmtId="0" fontId="4" fillId="24" borderId="400" xfId="55" applyFont="1" applyFill="1" applyBorder="1" applyAlignment="1">
      <alignment horizontal="left" vertical="center" wrapText="1" shrinkToFit="1"/>
      <protection/>
    </xf>
    <xf numFmtId="49" fontId="42" fillId="24" borderId="23" xfId="55" applyNumberFormat="1" applyFont="1" applyFill="1" applyBorder="1" applyAlignment="1">
      <alignment vertical="center" wrapText="1" shrinkToFit="1"/>
      <protection/>
    </xf>
    <xf numFmtId="49" fontId="42" fillId="24" borderId="10" xfId="55" applyNumberFormat="1" applyFont="1" applyFill="1" applyBorder="1" applyAlignment="1">
      <alignment vertical="center" wrapText="1" shrinkToFit="1"/>
      <protection/>
    </xf>
    <xf numFmtId="0" fontId="4" fillId="24" borderId="151" xfId="55" applyFont="1" applyFill="1" applyBorder="1" applyAlignment="1">
      <alignment horizontal="left" vertical="center" wrapText="1" shrinkToFit="1"/>
      <protection/>
    </xf>
    <xf numFmtId="49" fontId="27" fillId="24" borderId="80" xfId="55" applyNumberFormat="1" applyFont="1" applyFill="1" applyBorder="1" applyAlignment="1">
      <alignment vertical="center" wrapText="1" shrinkToFit="1"/>
      <protection/>
    </xf>
    <xf numFmtId="49" fontId="27" fillId="24" borderId="81" xfId="55" applyNumberFormat="1" applyFont="1" applyFill="1" applyBorder="1" applyAlignment="1">
      <alignment vertical="center" wrapText="1" shrinkToFit="1"/>
      <protection/>
    </xf>
    <xf numFmtId="0" fontId="42" fillId="24" borderId="199" xfId="55" applyFont="1" applyFill="1" applyBorder="1" applyAlignment="1" applyProtection="1">
      <alignment horizontal="center" vertical="center" wrapText="1"/>
      <protection/>
    </xf>
    <xf numFmtId="0" fontId="42" fillId="24" borderId="108" xfId="55" applyFont="1" applyFill="1" applyBorder="1" applyAlignment="1" applyProtection="1">
      <alignment horizontal="center" vertical="center" wrapText="1"/>
      <protection/>
    </xf>
    <xf numFmtId="0" fontId="42" fillId="24" borderId="203" xfId="55" applyFont="1" applyFill="1" applyBorder="1" applyAlignment="1" applyProtection="1">
      <alignment horizontal="center" vertical="center" wrapText="1"/>
      <protection/>
    </xf>
    <xf numFmtId="0" fontId="42" fillId="24" borderId="63" xfId="55" applyFont="1" applyFill="1" applyBorder="1" applyAlignment="1" applyProtection="1">
      <alignment horizontal="center" vertical="center" wrapText="1"/>
      <protection/>
    </xf>
    <xf numFmtId="0" fontId="42" fillId="24" borderId="198" xfId="55" applyFont="1" applyFill="1" applyBorder="1" applyAlignment="1" applyProtection="1">
      <alignment horizontal="center" vertical="center" wrapText="1"/>
      <protection/>
    </xf>
    <xf numFmtId="0" fontId="42" fillId="24" borderId="164" xfId="55" applyFont="1" applyFill="1" applyBorder="1" applyAlignment="1" applyProtection="1">
      <alignment horizontal="center" vertical="center" wrapText="1"/>
      <protection/>
    </xf>
    <xf numFmtId="0" fontId="42" fillId="24" borderId="200" xfId="55" applyFont="1" applyFill="1" applyBorder="1" applyAlignment="1" applyProtection="1">
      <alignment horizontal="center" vertical="center" wrapText="1"/>
      <protection/>
    </xf>
    <xf numFmtId="49" fontId="27" fillId="24" borderId="252" xfId="55" applyNumberFormat="1" applyFont="1" applyFill="1" applyBorder="1" applyAlignment="1">
      <alignment horizontal="left" vertical="center" wrapText="1" shrinkToFit="1"/>
      <protection/>
    </xf>
    <xf numFmtId="49" fontId="27" fillId="24" borderId="352" xfId="55" applyNumberFormat="1" applyFont="1" applyFill="1" applyBorder="1" applyAlignment="1">
      <alignment horizontal="left" vertical="center" wrapText="1" shrinkToFit="1"/>
      <protection/>
    </xf>
    <xf numFmtId="0" fontId="4" fillId="0" borderId="29" xfId="55" applyFont="1" applyFill="1" applyBorder="1" applyAlignment="1">
      <alignment horizontal="left" vertical="center" wrapText="1" shrinkToFit="1"/>
      <protection/>
    </xf>
    <xf numFmtId="0" fontId="4" fillId="24" borderId="80" xfId="55" applyFont="1" applyFill="1" applyBorder="1" applyAlignment="1">
      <alignment horizontal="right" vertical="center" wrapText="1" shrinkToFit="1"/>
      <protection/>
    </xf>
    <xf numFmtId="0" fontId="62" fillId="24" borderId="81" xfId="55" applyFont="1" applyFill="1" applyBorder="1" applyAlignment="1">
      <alignment horizontal="right"/>
      <protection/>
    </xf>
    <xf numFmtId="0" fontId="4" fillId="24" borderId="27" xfId="55" applyFont="1" applyFill="1" applyBorder="1" applyAlignment="1">
      <alignment horizontal="left" vertical="justify" wrapText="1" shrinkToFit="1"/>
      <protection/>
    </xf>
    <xf numFmtId="0" fontId="4" fillId="24" borderId="11" xfId="55" applyFont="1" applyFill="1" applyBorder="1" applyAlignment="1">
      <alignment horizontal="left" vertical="justify" wrapText="1" shrinkToFit="1"/>
      <protection/>
    </xf>
    <xf numFmtId="0" fontId="4" fillId="24" borderId="257" xfId="55" applyFont="1" applyFill="1" applyBorder="1" applyAlignment="1">
      <alignment horizontal="left" vertical="justify" wrapText="1" shrinkToFit="1"/>
      <protection/>
    </xf>
    <xf numFmtId="49" fontId="4" fillId="24" borderId="97" xfId="55" applyNumberFormat="1" applyFont="1" applyFill="1" applyBorder="1" applyAlignment="1">
      <alignment horizontal="left" vertical="center" wrapText="1"/>
      <protection/>
    </xf>
    <xf numFmtId="0" fontId="4" fillId="24" borderId="296" xfId="55" applyFont="1" applyFill="1" applyBorder="1" applyAlignment="1">
      <alignment horizontal="left" vertical="center" wrapText="1" shrinkToFit="1"/>
      <protection/>
    </xf>
    <xf numFmtId="0" fontId="0" fillId="0" borderId="0" xfId="0" applyAlignment="1">
      <alignment/>
    </xf>
    <xf numFmtId="0" fontId="94" fillId="0" borderId="0" xfId="0" applyFont="1" applyAlignment="1">
      <alignment/>
    </xf>
    <xf numFmtId="0" fontId="125" fillId="0" borderId="0" xfId="0" applyFont="1" applyAlignment="1">
      <alignment wrapText="1"/>
    </xf>
    <xf numFmtId="0" fontId="125" fillId="0" borderId="0" xfId="0" applyFont="1" applyAlignment="1">
      <alignment/>
    </xf>
    <xf numFmtId="49" fontId="31" fillId="0" borderId="0" xfId="54" applyNumberFormat="1" applyFont="1" applyFill="1" applyBorder="1" applyAlignment="1">
      <alignment horizontal="left"/>
      <protection/>
    </xf>
    <xf numFmtId="49" fontId="34" fillId="0" borderId="0" xfId="54" applyNumberFormat="1" applyFont="1" applyFill="1" applyBorder="1" applyAlignment="1">
      <alignment horizontal="left"/>
      <protection/>
    </xf>
    <xf numFmtId="49" fontId="13" fillId="0" borderId="484" xfId="54" applyNumberFormat="1" applyFont="1" applyFill="1" applyBorder="1" applyAlignment="1">
      <alignment horizontal="center" vertical="center" wrapText="1"/>
      <protection/>
    </xf>
    <xf numFmtId="49" fontId="13" fillId="0" borderId="340" xfId="54" applyNumberFormat="1" applyFont="1" applyFill="1" applyBorder="1" applyAlignment="1">
      <alignment horizontal="center" vertical="center" wrapText="1"/>
      <protection/>
    </xf>
    <xf numFmtId="0" fontId="13" fillId="0" borderId="484" xfId="54" applyFont="1" applyFill="1" applyBorder="1" applyAlignment="1">
      <alignment horizontal="center" vertical="center" wrapText="1"/>
      <protection/>
    </xf>
    <xf numFmtId="0" fontId="13" fillId="0" borderId="485" xfId="54" applyFont="1" applyFill="1" applyBorder="1" applyAlignment="1">
      <alignment horizontal="center" vertical="center" wrapText="1"/>
      <protection/>
    </xf>
    <xf numFmtId="0" fontId="13" fillId="0" borderId="340" xfId="54" applyFont="1" applyFill="1" applyBorder="1" applyAlignment="1">
      <alignment horizontal="center" vertical="center" wrapText="1"/>
      <protection/>
    </xf>
    <xf numFmtId="49" fontId="2" fillId="0" borderId="187" xfId="54" applyNumberFormat="1" applyFont="1" applyFill="1" applyBorder="1" applyAlignment="1">
      <alignment horizontal="center" vertical="justify" wrapText="1"/>
      <protection/>
    </xf>
    <xf numFmtId="0" fontId="6" fillId="0" borderId="187" xfId="54" applyFont="1" applyFill="1" applyBorder="1" applyAlignment="1">
      <alignment horizontal="center" vertical="justify" wrapText="1"/>
      <protection/>
    </xf>
    <xf numFmtId="0" fontId="6" fillId="0" borderId="339" xfId="54" applyFont="1" applyFill="1" applyBorder="1" applyAlignment="1">
      <alignment horizontal="center" vertical="justify" wrapText="1"/>
      <protection/>
    </xf>
    <xf numFmtId="0" fontId="1" fillId="0" borderId="337" xfId="54" applyBorder="1" applyAlignment="1">
      <alignment horizontal="center" vertical="center" wrapText="1"/>
      <protection/>
    </xf>
    <xf numFmtId="0" fontId="1" fillId="0" borderId="373" xfId="54" applyBorder="1" applyAlignment="1">
      <alignment horizontal="center" vertical="center" wrapText="1"/>
      <protection/>
    </xf>
    <xf numFmtId="0" fontId="1" fillId="0" borderId="336" xfId="54" applyBorder="1" applyAlignment="1">
      <alignment horizontal="center" vertical="center"/>
      <protection/>
    </xf>
    <xf numFmtId="0" fontId="1" fillId="0" borderId="375" xfId="54" applyBorder="1" applyAlignment="1">
      <alignment horizontal="center" vertical="center"/>
      <protection/>
    </xf>
    <xf numFmtId="49" fontId="2" fillId="0" borderId="377" xfId="54" applyNumberFormat="1" applyFont="1" applyFill="1" applyBorder="1" applyAlignment="1">
      <alignment horizontal="center" vertical="center" wrapText="1"/>
      <protection/>
    </xf>
    <xf numFmtId="49" fontId="2" fillId="0" borderId="378" xfId="54" applyNumberFormat="1" applyFont="1" applyFill="1" applyBorder="1" applyAlignment="1">
      <alignment horizontal="center" vertical="center" wrapText="1"/>
      <protection/>
    </xf>
    <xf numFmtId="49" fontId="2" fillId="0" borderId="380" xfId="54" applyNumberFormat="1" applyFont="1" applyFill="1" applyBorder="1" applyAlignment="1">
      <alignment horizontal="center" vertical="center" wrapText="1"/>
      <protection/>
    </xf>
    <xf numFmtId="0" fontId="13" fillId="0" borderId="361" xfId="54" applyFont="1" applyFill="1" applyBorder="1" applyAlignment="1">
      <alignment horizontal="center" vertical="center" wrapText="1"/>
      <protection/>
    </xf>
    <xf numFmtId="0" fontId="13" fillId="0" borderId="187" xfId="54" applyFont="1" applyFill="1" applyBorder="1" applyAlignment="1">
      <alignment horizontal="center" vertical="center" wrapText="1"/>
      <protection/>
    </xf>
    <xf numFmtId="0" fontId="13" fillId="0" borderId="339" xfId="54" applyFont="1" applyFill="1" applyBorder="1" applyAlignment="1">
      <alignment horizontal="center" vertical="center" wrapText="1"/>
      <protection/>
    </xf>
    <xf numFmtId="0" fontId="14" fillId="0" borderId="362" xfId="54" applyFont="1" applyBorder="1" applyAlignment="1">
      <alignment horizontal="center" vertical="center" wrapText="1"/>
      <protection/>
    </xf>
    <xf numFmtId="0" fontId="14" fillId="0" borderId="0" xfId="54" applyFont="1" applyAlignment="1">
      <alignment horizontal="center" vertical="center" wrapText="1"/>
      <protection/>
    </xf>
    <xf numFmtId="0" fontId="14" fillId="0" borderId="328" xfId="54" applyFont="1" applyBorder="1" applyAlignment="1">
      <alignment horizontal="center" vertical="center" wrapText="1"/>
      <protection/>
    </xf>
    <xf numFmtId="0" fontId="14" fillId="0" borderId="363" xfId="54" applyFont="1" applyBorder="1" applyAlignment="1">
      <alignment horizontal="center" vertical="center" wrapText="1"/>
      <protection/>
    </xf>
    <xf numFmtId="0" fontId="14" fillId="0" borderId="323" xfId="54" applyFont="1" applyBorder="1" applyAlignment="1">
      <alignment horizontal="center" vertical="center" wrapText="1"/>
      <protection/>
    </xf>
    <xf numFmtId="0" fontId="14" fillId="0" borderId="364" xfId="54" applyFont="1" applyBorder="1" applyAlignment="1">
      <alignment horizontal="center" vertical="center" wrapText="1"/>
      <protection/>
    </xf>
    <xf numFmtId="0" fontId="1" fillId="0" borderId="336" xfId="54" applyBorder="1" applyAlignment="1">
      <alignment horizontal="center" vertical="center" wrapText="1"/>
      <protection/>
    </xf>
    <xf numFmtId="0" fontId="1" fillId="0" borderId="375" xfId="54" applyBorder="1" applyAlignment="1">
      <alignment horizontal="center" vertical="center" wrapText="1"/>
      <protection/>
    </xf>
    <xf numFmtId="49" fontId="31" fillId="0" borderId="0" xfId="54" applyNumberFormat="1" applyFont="1" applyFill="1" applyBorder="1" applyAlignment="1">
      <alignment horizontal="center" vertical="center" wrapText="1"/>
      <protection/>
    </xf>
    <xf numFmtId="0" fontId="65" fillId="0" borderId="0" xfId="54" applyFont="1" applyFill="1" applyBorder="1" applyAlignment="1">
      <alignment horizontal="center" vertical="center" wrapText="1"/>
      <protection/>
    </xf>
    <xf numFmtId="0" fontId="18" fillId="0" borderId="0" xfId="54" applyFont="1" applyFill="1" applyBorder="1" applyAlignment="1">
      <alignment horizontal="center" wrapText="1"/>
      <protection/>
    </xf>
    <xf numFmtId="0" fontId="2" fillId="0" borderId="108" xfId="54" applyFont="1" applyFill="1" applyBorder="1" applyAlignment="1">
      <alignment horizontal="center" vertical="center"/>
      <protection/>
    </xf>
    <xf numFmtId="0" fontId="6" fillId="0" borderId="63" xfId="54" applyFont="1" applyFill="1" applyBorder="1" applyAlignment="1">
      <alignment horizontal="center" vertical="center"/>
      <protection/>
    </xf>
    <xf numFmtId="0" fontId="1" fillId="0" borderId="198" xfId="54" applyBorder="1" applyAlignment="1">
      <alignment horizontal="center" vertical="center"/>
      <protection/>
    </xf>
    <xf numFmtId="0" fontId="1" fillId="0" borderId="164" xfId="54" applyBorder="1" applyAlignment="1">
      <alignment horizontal="center" vertical="center"/>
      <protection/>
    </xf>
    <xf numFmtId="0" fontId="1" fillId="0" borderId="200" xfId="54" applyBorder="1" applyAlignment="1">
      <alignment horizontal="center" vertical="center"/>
      <protection/>
    </xf>
    <xf numFmtId="0" fontId="1" fillId="0" borderId="489" xfId="54" applyBorder="1" applyAlignment="1">
      <alignment horizontal="center" vertical="center"/>
      <protection/>
    </xf>
    <xf numFmtId="49" fontId="28" fillId="0" borderId="484" xfId="54" applyNumberFormat="1" applyFont="1" applyFill="1" applyBorder="1" applyAlignment="1">
      <alignment horizontal="center" vertical="center" wrapText="1"/>
      <protection/>
    </xf>
    <xf numFmtId="49" fontId="28" fillId="0" borderId="485" xfId="54" applyNumberFormat="1" applyFont="1" applyFill="1" applyBorder="1" applyAlignment="1">
      <alignment horizontal="center" vertical="center" wrapText="1"/>
      <protection/>
    </xf>
    <xf numFmtId="49" fontId="28" fillId="0" borderId="340" xfId="54" applyNumberFormat="1" applyFont="1" applyFill="1" applyBorder="1" applyAlignment="1">
      <alignment horizontal="center" vertical="center" wrapText="1"/>
      <protection/>
    </xf>
    <xf numFmtId="49" fontId="30" fillId="0" borderId="485" xfId="54" applyNumberFormat="1" applyFont="1" applyFill="1" applyBorder="1" applyAlignment="1">
      <alignment horizontal="center" vertical="center" wrapText="1"/>
      <protection/>
    </xf>
    <xf numFmtId="49" fontId="30" fillId="0" borderId="187" xfId="54" applyNumberFormat="1" applyFont="1" applyFill="1" applyBorder="1" applyAlignment="1">
      <alignment horizontal="center" vertical="center" wrapText="1"/>
      <protection/>
    </xf>
    <xf numFmtId="49" fontId="7" fillId="0" borderId="361" xfId="54" applyNumberFormat="1" applyFont="1" applyFill="1" applyBorder="1" applyAlignment="1">
      <alignment horizontal="center" vertical="center" wrapText="1"/>
      <protection/>
    </xf>
    <xf numFmtId="49" fontId="7" fillId="0" borderId="187" xfId="54" applyNumberFormat="1" applyFont="1" applyFill="1" applyBorder="1" applyAlignment="1">
      <alignment horizontal="center" vertical="center" wrapText="1"/>
      <protection/>
    </xf>
    <xf numFmtId="49" fontId="7" fillId="0" borderId="339" xfId="54" applyNumberFormat="1" applyFont="1" applyFill="1" applyBorder="1" applyAlignment="1">
      <alignment horizontal="center" vertical="center" wrapText="1"/>
      <protection/>
    </xf>
    <xf numFmtId="49" fontId="7" fillId="0" borderId="362" xfId="54" applyNumberFormat="1" applyFont="1" applyFill="1" applyBorder="1" applyAlignment="1">
      <alignment horizontal="center" vertical="center" wrapText="1"/>
      <protection/>
    </xf>
    <xf numFmtId="49" fontId="7" fillId="0" borderId="328" xfId="54" applyNumberFormat="1" applyFont="1" applyFill="1" applyBorder="1" applyAlignment="1">
      <alignment horizontal="center" vertical="center" wrapText="1"/>
      <protection/>
    </xf>
    <xf numFmtId="0" fontId="31" fillId="0" borderId="361" xfId="54" applyNumberFormat="1" applyFont="1" applyFill="1" applyBorder="1" applyAlignment="1">
      <alignment horizontal="center" vertical="center" wrapText="1"/>
      <protection/>
    </xf>
    <xf numFmtId="0" fontId="31" fillId="0" borderId="339" xfId="54" applyNumberFormat="1" applyFont="1" applyFill="1" applyBorder="1" applyAlignment="1">
      <alignment horizontal="center" vertical="center"/>
      <protection/>
    </xf>
    <xf numFmtId="0" fontId="31" fillId="0" borderId="362" xfId="54" applyNumberFormat="1" applyFont="1" applyFill="1" applyBorder="1" applyAlignment="1">
      <alignment horizontal="center" vertical="center"/>
      <protection/>
    </xf>
    <xf numFmtId="0" fontId="31" fillId="0" borderId="328" xfId="54" applyNumberFormat="1" applyFont="1" applyFill="1" applyBorder="1" applyAlignment="1">
      <alignment horizontal="center" vertical="center"/>
      <protection/>
    </xf>
    <xf numFmtId="0" fontId="1" fillId="0" borderId="286" xfId="54" applyBorder="1" applyAlignment="1">
      <alignment horizontal="center" vertical="center" wrapText="1"/>
      <protection/>
    </xf>
    <xf numFmtId="0" fontId="1" fillId="0" borderId="265" xfId="54" applyBorder="1" applyAlignment="1">
      <alignment horizontal="center" vertical="center" wrapText="1"/>
      <protection/>
    </xf>
    <xf numFmtId="0" fontId="1" fillId="0" borderId="159" xfId="54" applyBorder="1" applyAlignment="1">
      <alignment horizontal="center" vertical="center" wrapText="1"/>
      <protection/>
    </xf>
    <xf numFmtId="0" fontId="1" fillId="0" borderId="160" xfId="54" applyBorder="1" applyAlignment="1">
      <alignment horizontal="center" vertical="center" wrapText="1"/>
      <protection/>
    </xf>
    <xf numFmtId="0" fontId="1" fillId="0" borderId="200" xfId="54" applyBorder="1" applyAlignment="1">
      <alignment horizontal="center" vertical="center" wrapText="1"/>
      <protection/>
    </xf>
    <xf numFmtId="0" fontId="2" fillId="0" borderId="490" xfId="54" applyFont="1" applyFill="1" applyBorder="1" applyAlignment="1">
      <alignment horizontal="center" vertical="center"/>
      <protection/>
    </xf>
    <xf numFmtId="0" fontId="1" fillId="0" borderId="491" xfId="54" applyBorder="1" applyAlignment="1">
      <alignment vertical="center"/>
      <protection/>
    </xf>
    <xf numFmtId="49" fontId="7" fillId="0" borderId="132" xfId="54" applyNumberFormat="1" applyFont="1" applyFill="1" applyBorder="1" applyAlignment="1">
      <alignment horizontal="center" vertical="center" wrapText="1"/>
      <protection/>
    </xf>
    <xf numFmtId="0" fontId="29" fillId="0" borderId="132" xfId="54" applyFont="1" applyFill="1" applyBorder="1" applyAlignment="1">
      <alignment horizontal="center" vertical="center" wrapText="1"/>
      <protection/>
    </xf>
    <xf numFmtId="0" fontId="7" fillId="0" borderId="132" xfId="54" applyFont="1" applyFill="1" applyBorder="1" applyAlignment="1">
      <alignment horizontal="center" vertical="center" wrapText="1"/>
      <protection/>
    </xf>
    <xf numFmtId="0" fontId="7" fillId="0" borderId="132" xfId="54" applyNumberFormat="1" applyFont="1" applyFill="1" applyBorder="1" applyAlignment="1">
      <alignment horizontal="center" vertical="center" wrapText="1"/>
      <protection/>
    </xf>
    <xf numFmtId="0" fontId="7" fillId="0" borderId="133" xfId="54" applyNumberFormat="1" applyFont="1" applyFill="1" applyBorder="1" applyAlignment="1">
      <alignment horizontal="center" vertical="center" wrapText="1"/>
      <protection/>
    </xf>
    <xf numFmtId="49" fontId="7" fillId="0" borderId="368" xfId="54" applyNumberFormat="1" applyFont="1" applyFill="1" applyBorder="1" applyAlignment="1">
      <alignment horizontal="center" vertical="center"/>
      <protection/>
    </xf>
    <xf numFmtId="49" fontId="7" fillId="0" borderId="369" xfId="54" applyNumberFormat="1" applyFont="1" applyFill="1" applyBorder="1" applyAlignment="1">
      <alignment horizontal="center" vertical="center"/>
      <protection/>
    </xf>
    <xf numFmtId="49" fontId="7" fillId="0" borderId="370" xfId="54" applyNumberFormat="1" applyFont="1" applyFill="1" applyBorder="1" applyAlignment="1">
      <alignment horizontal="center" vertical="center"/>
      <protection/>
    </xf>
    <xf numFmtId="0" fontId="4" fillId="0" borderId="152" xfId="54" applyFont="1" applyFill="1" applyBorder="1" applyAlignment="1">
      <alignment horizontal="center" vertical="center"/>
      <protection/>
    </xf>
    <xf numFmtId="0" fontId="4" fillId="0" borderId="123" xfId="54" applyFont="1" applyFill="1" applyBorder="1" applyAlignment="1">
      <alignment horizontal="center" vertical="center"/>
      <protection/>
    </xf>
    <xf numFmtId="0" fontId="62" fillId="0" borderId="123" xfId="54" applyFont="1" applyFill="1" applyBorder="1" applyAlignment="1">
      <alignment horizontal="center" vertical="center"/>
      <protection/>
    </xf>
    <xf numFmtId="0" fontId="62" fillId="0" borderId="153" xfId="54" applyFont="1" applyFill="1" applyBorder="1" applyAlignment="1">
      <alignment horizontal="center" vertical="center"/>
      <protection/>
    </xf>
    <xf numFmtId="0" fontId="4" fillId="0" borderId="411" xfId="54" applyFont="1" applyFill="1" applyBorder="1" applyAlignment="1">
      <alignment horizontal="center" vertical="center"/>
      <protection/>
    </xf>
    <xf numFmtId="0" fontId="4" fillId="0" borderId="330" xfId="54" applyFont="1" applyFill="1" applyBorder="1" applyAlignment="1">
      <alignment horizontal="center" vertical="center"/>
      <protection/>
    </xf>
    <xf numFmtId="0" fontId="62" fillId="0" borderId="330" xfId="54" applyFont="1" applyFill="1" applyBorder="1" applyAlignment="1">
      <alignment horizontal="center" vertical="center"/>
      <protection/>
    </xf>
    <xf numFmtId="0" fontId="62" fillId="0" borderId="228" xfId="54" applyFont="1" applyFill="1" applyBorder="1" applyAlignment="1">
      <alignment horizontal="center" vertical="center"/>
      <protection/>
    </xf>
    <xf numFmtId="0" fontId="7" fillId="0" borderId="108" xfId="54" applyNumberFormat="1" applyFont="1" applyFill="1" applyBorder="1" applyAlignment="1">
      <alignment horizontal="center" vertical="center"/>
      <protection/>
    </xf>
    <xf numFmtId="0" fontId="7" fillId="0" borderId="203" xfId="54" applyNumberFormat="1" applyFont="1" applyFill="1" applyBorder="1" applyAlignment="1">
      <alignment horizontal="center" vertical="center"/>
      <protection/>
    </xf>
    <xf numFmtId="0" fontId="60" fillId="0" borderId="203" xfId="54" applyFont="1" applyFill="1" applyBorder="1" applyAlignment="1">
      <alignment horizontal="center" vertical="center"/>
      <protection/>
    </xf>
    <xf numFmtId="0" fontId="7" fillId="0" borderId="156" xfId="54" applyNumberFormat="1" applyFont="1" applyFill="1" applyBorder="1" applyAlignment="1">
      <alignment horizontal="center" vertical="center"/>
      <protection/>
    </xf>
    <xf numFmtId="0" fontId="60" fillId="0" borderId="0" xfId="54" applyFont="1" applyFill="1" applyBorder="1" applyAlignment="1">
      <alignment horizontal="center" vertical="center"/>
      <protection/>
    </xf>
    <xf numFmtId="0" fontId="7" fillId="0" borderId="198" xfId="54" applyNumberFormat="1" applyFont="1" applyFill="1" applyBorder="1" applyAlignment="1">
      <alignment horizontal="center" vertical="center"/>
      <protection/>
    </xf>
    <xf numFmtId="0" fontId="7" fillId="0" borderId="164" xfId="54" applyNumberFormat="1" applyFont="1" applyFill="1" applyBorder="1" applyAlignment="1">
      <alignment horizontal="center" vertical="center"/>
      <protection/>
    </xf>
    <xf numFmtId="0" fontId="60" fillId="0" borderId="164" xfId="54" applyFont="1" applyFill="1" applyBorder="1" applyAlignment="1">
      <alignment horizontal="center" vertical="center"/>
      <protection/>
    </xf>
    <xf numFmtId="0" fontId="4" fillId="0" borderId="195" xfId="54" applyFont="1" applyFill="1" applyBorder="1" applyAlignment="1">
      <alignment horizontal="center" vertical="center"/>
      <protection/>
    </xf>
    <xf numFmtId="0" fontId="4" fillId="0" borderId="196" xfId="54" applyFont="1" applyFill="1" applyBorder="1" applyAlignment="1">
      <alignment horizontal="center" vertical="center"/>
      <protection/>
    </xf>
    <xf numFmtId="0" fontId="62" fillId="0" borderId="196" xfId="54" applyFont="1" applyFill="1" applyBorder="1" applyAlignment="1">
      <alignment horizontal="center" vertical="center"/>
      <protection/>
    </xf>
    <xf numFmtId="0" fontId="62" fillId="0" borderId="400" xfId="54" applyFont="1" applyFill="1" applyBorder="1" applyAlignment="1">
      <alignment horizontal="center" vertical="center"/>
      <protection/>
    </xf>
    <xf numFmtId="0" fontId="2" fillId="0" borderId="80" xfId="54" applyFont="1" applyFill="1" applyBorder="1" applyAlignment="1">
      <alignment horizontal="center" vertical="center"/>
      <protection/>
    </xf>
    <xf numFmtId="0" fontId="1" fillId="0" borderId="81" xfId="55" applyFill="1" applyBorder="1" applyAlignment="1">
      <alignment horizontal="center" vertical="center"/>
      <protection/>
    </xf>
    <xf numFmtId="0" fontId="1" fillId="0" borderId="91" xfId="55" applyFill="1" applyBorder="1" applyAlignment="1">
      <alignment horizontal="center" vertical="center"/>
      <protection/>
    </xf>
    <xf numFmtId="0" fontId="45" fillId="0" borderId="80" xfId="54" applyNumberFormat="1" applyFont="1" applyFill="1" applyBorder="1" applyAlignment="1">
      <alignment horizontal="center" vertical="center" wrapText="1" shrinkToFit="1"/>
      <protection/>
    </xf>
    <xf numFmtId="0" fontId="1" fillId="0" borderId="81" xfId="55" applyBorder="1" applyAlignment="1">
      <alignment horizontal="center" vertical="center" wrapText="1" shrinkToFit="1"/>
      <protection/>
    </xf>
    <xf numFmtId="0" fontId="1" fillId="0" borderId="91" xfId="55" applyBorder="1" applyAlignment="1">
      <alignment horizontal="center" vertical="center" wrapText="1" shrinkToFit="1"/>
      <protection/>
    </xf>
    <xf numFmtId="0" fontId="2" fillId="0" borderId="81" xfId="54" applyFont="1" applyFill="1" applyBorder="1" applyAlignment="1">
      <alignment horizontal="left" vertical="center" wrapText="1"/>
      <protection/>
    </xf>
    <xf numFmtId="0" fontId="48" fillId="0" borderId="81" xfId="54" applyFont="1" applyBorder="1" applyAlignment="1">
      <alignment horizontal="left" vertical="center" wrapText="1"/>
      <protection/>
    </xf>
    <xf numFmtId="0" fontId="48" fillId="0" borderId="91" xfId="54" applyFont="1" applyBorder="1" applyAlignment="1">
      <alignment horizontal="left" vertical="center" wrapText="1"/>
      <protection/>
    </xf>
    <xf numFmtId="0" fontId="2" fillId="0" borderId="80" xfId="54" applyNumberFormat="1" applyFont="1" applyFill="1" applyBorder="1" applyAlignment="1">
      <alignment horizontal="left" vertical="center" wrapText="1" shrinkToFit="1"/>
      <protection/>
    </xf>
    <xf numFmtId="0" fontId="2" fillId="0" borderId="81" xfId="54" applyNumberFormat="1" applyFont="1" applyFill="1" applyBorder="1" applyAlignment="1">
      <alignment horizontal="left" vertical="center" wrapText="1" shrinkToFit="1"/>
      <protection/>
    </xf>
    <xf numFmtId="0" fontId="2" fillId="0" borderId="91" xfId="54" applyNumberFormat="1" applyFont="1" applyFill="1" applyBorder="1" applyAlignment="1">
      <alignment horizontal="left" vertical="center" wrapText="1" shrinkToFit="1"/>
      <protection/>
    </xf>
    <xf numFmtId="0" fontId="2" fillId="0" borderId="198" xfId="54" applyFont="1" applyFill="1" applyBorder="1" applyAlignment="1">
      <alignment horizontal="right" vertical="center" wrapText="1" shrinkToFit="1"/>
      <protection/>
    </xf>
    <xf numFmtId="0" fontId="8" fillId="0" borderId="164" xfId="54" applyFont="1" applyFill="1" applyBorder="1" applyAlignment="1">
      <alignment vertical="center"/>
      <protection/>
    </xf>
    <xf numFmtId="0" fontId="2" fillId="0" borderId="80" xfId="54" applyFont="1" applyFill="1" applyBorder="1" applyAlignment="1" applyProtection="1">
      <alignment horizontal="right" vertical="center" wrapText="1"/>
      <protection/>
    </xf>
    <xf numFmtId="0" fontId="2" fillId="0" borderId="81" xfId="54" applyFont="1" applyFill="1" applyBorder="1" applyAlignment="1" applyProtection="1">
      <alignment horizontal="right" vertical="center" wrapText="1"/>
      <protection/>
    </xf>
    <xf numFmtId="0" fontId="2" fillId="0" borderId="91" xfId="54" applyFont="1" applyFill="1" applyBorder="1" applyAlignment="1" applyProtection="1">
      <alignment horizontal="right" vertical="center" wrapText="1"/>
      <protection/>
    </xf>
    <xf numFmtId="0" fontId="2" fillId="0" borderId="152" xfId="54" applyNumberFormat="1" applyFont="1" applyFill="1" applyBorder="1" applyAlignment="1">
      <alignment horizontal="left" vertical="center" wrapText="1" shrinkToFit="1"/>
      <protection/>
    </xf>
    <xf numFmtId="0" fontId="6" fillId="0" borderId="123" xfId="54" applyFont="1" applyBorder="1" applyAlignment="1">
      <alignment horizontal="left" vertical="center" shrinkToFit="1"/>
      <protection/>
    </xf>
    <xf numFmtId="0" fontId="6" fillId="0" borderId="153" xfId="54" applyFont="1" applyBorder="1" applyAlignment="1">
      <alignment horizontal="left" vertical="center" shrinkToFit="1"/>
      <protection/>
    </xf>
    <xf numFmtId="0" fontId="2" fillId="0" borderId="80" xfId="54" applyFont="1" applyBorder="1" applyAlignment="1" applyProtection="1">
      <alignment horizontal="right" vertical="center"/>
      <protection/>
    </xf>
    <xf numFmtId="0" fontId="2" fillId="0" borderId="81" xfId="54" applyFont="1" applyBorder="1" applyAlignment="1" applyProtection="1">
      <alignment horizontal="right" vertical="center"/>
      <protection/>
    </xf>
    <xf numFmtId="0" fontId="2" fillId="0" borderId="91" xfId="54" applyFont="1" applyBorder="1" applyAlignment="1" applyProtection="1">
      <alignment horizontal="right" vertical="center"/>
      <protection/>
    </xf>
    <xf numFmtId="0" fontId="2" fillId="0" borderId="80" xfId="54" applyFont="1" applyFill="1" applyBorder="1" applyAlignment="1" applyProtection="1">
      <alignment horizontal="center" vertical="center" wrapText="1"/>
      <protection/>
    </xf>
    <xf numFmtId="0" fontId="2" fillId="0" borderId="81" xfId="54" applyFont="1" applyFill="1" applyBorder="1" applyAlignment="1" applyProtection="1">
      <alignment horizontal="center" vertical="center" wrapText="1"/>
      <protection/>
    </xf>
    <xf numFmtId="0" fontId="2" fillId="0" borderId="91" xfId="54" applyFont="1" applyFill="1" applyBorder="1" applyAlignment="1" applyProtection="1">
      <alignment horizontal="center" vertical="center" wrapText="1"/>
      <protection/>
    </xf>
    <xf numFmtId="0" fontId="3" fillId="0" borderId="358" xfId="54" applyFont="1" applyFill="1" applyBorder="1" applyAlignment="1">
      <alignment horizontal="center" vertical="center"/>
      <protection/>
    </xf>
    <xf numFmtId="0" fontId="1" fillId="0" borderId="286" xfId="55" applyBorder="1" applyAlignment="1">
      <alignment horizontal="center" vertical="center"/>
      <protection/>
    </xf>
    <xf numFmtId="0" fontId="57" fillId="0" borderId="108" xfId="54" applyFont="1" applyFill="1" applyBorder="1" applyAlignment="1">
      <alignment horizontal="center" vertical="center" wrapText="1"/>
      <protection/>
    </xf>
    <xf numFmtId="0" fontId="57" fillId="0" borderId="203" xfId="54" applyFont="1" applyFill="1" applyBorder="1" applyAlignment="1">
      <alignment horizontal="center" vertical="center"/>
      <protection/>
    </xf>
    <xf numFmtId="0" fontId="57" fillId="0" borderId="63" xfId="54" applyFont="1" applyFill="1" applyBorder="1" applyAlignment="1">
      <alignment horizontal="center" vertical="center"/>
      <protection/>
    </xf>
    <xf numFmtId="0" fontId="57" fillId="0" borderId="198" xfId="54" applyFont="1" applyFill="1" applyBorder="1" applyAlignment="1">
      <alignment horizontal="center" vertical="center"/>
      <protection/>
    </xf>
    <xf numFmtId="0" fontId="57" fillId="0" borderId="164" xfId="54" applyFont="1" applyFill="1" applyBorder="1" applyAlignment="1">
      <alignment horizontal="center" vertical="center"/>
      <protection/>
    </xf>
    <xf numFmtId="0" fontId="57" fillId="0" borderId="200" xfId="54" applyFont="1" applyFill="1" applyBorder="1" applyAlignment="1">
      <alignment horizontal="center" vertical="center"/>
      <protection/>
    </xf>
    <xf numFmtId="0" fontId="2" fillId="0" borderId="108" xfId="54" applyFont="1" applyFill="1" applyBorder="1" applyAlignment="1">
      <alignment horizontal="center" vertical="center"/>
      <protection/>
    </xf>
    <xf numFmtId="0" fontId="2" fillId="0" borderId="203" xfId="54" applyFont="1" applyFill="1" applyBorder="1" applyAlignment="1">
      <alignment horizontal="center" vertical="center"/>
      <protection/>
    </xf>
    <xf numFmtId="0" fontId="2" fillId="0" borderId="63" xfId="54" applyFont="1" applyFill="1" applyBorder="1" applyAlignment="1">
      <alignment horizontal="center" vertical="center"/>
      <protection/>
    </xf>
    <xf numFmtId="0" fontId="2" fillId="0" borderId="198" xfId="54" applyFont="1" applyFill="1" applyBorder="1" applyAlignment="1">
      <alignment horizontal="center" vertical="center"/>
      <protection/>
    </xf>
    <xf numFmtId="0" fontId="2" fillId="0" borderId="164" xfId="54" applyFont="1" applyFill="1" applyBorder="1" applyAlignment="1">
      <alignment horizontal="center" vertical="center"/>
      <protection/>
    </xf>
    <xf numFmtId="0" fontId="2" fillId="0" borderId="200" xfId="54" applyFont="1" applyFill="1" applyBorder="1" applyAlignment="1">
      <alignment horizontal="center" vertical="center"/>
      <protection/>
    </xf>
    <xf numFmtId="0" fontId="7" fillId="0" borderId="195" xfId="54" applyNumberFormat="1" applyFont="1" applyFill="1" applyBorder="1" applyAlignment="1">
      <alignment horizontal="left" vertical="center" wrapText="1" shrinkToFit="1"/>
      <protection/>
    </xf>
    <xf numFmtId="0" fontId="7" fillId="0" borderId="196" xfId="54" applyNumberFormat="1" applyFont="1" applyFill="1" applyBorder="1" applyAlignment="1">
      <alignment horizontal="left" vertical="center" wrapText="1" shrinkToFit="1"/>
      <protection/>
    </xf>
    <xf numFmtId="0" fontId="1" fillId="0" borderId="81" xfId="55" applyBorder="1" applyAlignment="1">
      <alignment/>
      <protection/>
    </xf>
    <xf numFmtId="0" fontId="1" fillId="0" borderId="91" xfId="55" applyBorder="1" applyAlignment="1">
      <alignment/>
      <protection/>
    </xf>
    <xf numFmtId="0" fontId="2" fillId="0" borderId="195" xfId="54" applyNumberFormat="1" applyFont="1" applyFill="1" applyBorder="1" applyAlignment="1">
      <alignment horizontal="left" vertical="center" wrapText="1" shrinkToFit="1"/>
      <protection/>
    </xf>
    <xf numFmtId="0" fontId="6" fillId="0" borderId="196" xfId="54" applyFont="1" applyFill="1" applyBorder="1" applyAlignment="1">
      <alignment horizontal="left" vertical="center" shrinkToFit="1"/>
      <protection/>
    </xf>
    <xf numFmtId="0" fontId="6" fillId="0" borderId="400" xfId="54" applyFont="1" applyFill="1" applyBorder="1" applyAlignment="1">
      <alignment horizontal="left" vertical="center" shrinkToFit="1"/>
      <protection/>
    </xf>
    <xf numFmtId="0" fontId="2" fillId="0" borderId="411" xfId="54" applyNumberFormat="1" applyFont="1" applyBorder="1" applyAlignment="1">
      <alignment horizontal="left" vertical="center" wrapText="1" shrinkToFit="1"/>
      <protection/>
    </xf>
    <xf numFmtId="0" fontId="6" fillId="0" borderId="330" xfId="54" applyFont="1" applyBorder="1" applyAlignment="1">
      <alignment horizontal="left" vertical="center" shrinkToFit="1"/>
      <protection/>
    </xf>
    <xf numFmtId="0" fontId="6" fillId="0" borderId="228" xfId="54" applyFont="1" applyBorder="1" applyAlignment="1">
      <alignment horizontal="left" vertical="center" shrinkToFit="1"/>
      <protection/>
    </xf>
    <xf numFmtId="0" fontId="2" fillId="0" borderId="80" xfId="54" applyFont="1" applyBorder="1" applyAlignment="1">
      <alignment horizontal="center" vertical="center"/>
      <protection/>
    </xf>
    <xf numFmtId="0" fontId="2" fillId="0" borderId="81" xfId="54" applyFont="1" applyBorder="1" applyAlignment="1">
      <alignment horizontal="center" vertical="center"/>
      <protection/>
    </xf>
    <xf numFmtId="0" fontId="2" fillId="0" borderId="91" xfId="54" applyFont="1" applyBorder="1" applyAlignment="1">
      <alignment horizontal="center" vertical="center"/>
      <protection/>
    </xf>
    <xf numFmtId="0" fontId="2" fillId="0" borderId="196" xfId="54" applyFont="1" applyFill="1" applyBorder="1" applyAlignment="1">
      <alignment horizontal="left" vertical="center" wrapText="1"/>
      <protection/>
    </xf>
    <xf numFmtId="0" fontId="6" fillId="0" borderId="196" xfId="54" applyFont="1" applyBorder="1" applyAlignment="1">
      <alignment horizontal="left" vertical="center" wrapText="1"/>
      <protection/>
    </xf>
    <xf numFmtId="0" fontId="6" fillId="0" borderId="196" xfId="54" applyFont="1" applyBorder="1" applyAlignment="1">
      <alignment horizontal="left" vertical="center" shrinkToFit="1"/>
      <protection/>
    </xf>
    <xf numFmtId="0" fontId="6" fillId="0" borderId="400" xfId="54" applyFont="1" applyBorder="1" applyAlignment="1">
      <alignment horizontal="left" vertical="center" shrinkToFit="1"/>
      <protection/>
    </xf>
    <xf numFmtId="0" fontId="2" fillId="0" borderId="152" xfId="54" applyNumberFormat="1" applyFont="1" applyBorder="1" applyAlignment="1">
      <alignment horizontal="left" vertical="center" wrapText="1" shrinkToFit="1"/>
      <protection/>
    </xf>
    <xf numFmtId="0" fontId="48" fillId="0" borderId="123" xfId="54" applyFont="1" applyBorder="1" applyAlignment="1">
      <alignment horizontal="left" vertical="center" wrapText="1" shrinkToFit="1"/>
      <protection/>
    </xf>
    <xf numFmtId="0" fontId="48" fillId="0" borderId="153" xfId="54" applyFont="1" applyBorder="1" applyAlignment="1">
      <alignment horizontal="left" vertical="center" wrapText="1" shrinkToFit="1"/>
      <protection/>
    </xf>
    <xf numFmtId="0" fontId="48" fillId="0" borderId="330" xfId="54" applyFont="1" applyBorder="1" applyAlignment="1">
      <alignment horizontal="left" vertical="center" wrapText="1" shrinkToFit="1"/>
      <protection/>
    </xf>
    <xf numFmtId="0" fontId="48" fillId="0" borderId="228" xfId="54" applyFont="1" applyBorder="1" applyAlignment="1">
      <alignment horizontal="left" vertical="center" wrapText="1" shrinkToFit="1"/>
      <protection/>
    </xf>
    <xf numFmtId="0" fontId="2" fillId="0" borderId="80" xfId="54" applyFont="1" applyFill="1" applyBorder="1" applyAlignment="1" applyProtection="1">
      <alignment horizontal="right" vertical="center"/>
      <protection/>
    </xf>
    <xf numFmtId="0" fontId="2" fillId="0" borderId="81" xfId="54" applyFont="1" applyFill="1" applyBorder="1" applyAlignment="1" applyProtection="1">
      <alignment horizontal="right" vertical="center"/>
      <protection/>
    </xf>
    <xf numFmtId="0" fontId="2" fillId="0" borderId="91" xfId="54" applyFont="1" applyFill="1" applyBorder="1" applyAlignment="1" applyProtection="1">
      <alignment horizontal="right" vertical="center"/>
      <protection/>
    </xf>
    <xf numFmtId="0" fontId="28" fillId="0" borderId="132" xfId="54" applyFont="1" applyFill="1" applyBorder="1" applyAlignment="1">
      <alignment horizontal="center" vertical="center" textRotation="90" wrapText="1"/>
      <protection/>
    </xf>
    <xf numFmtId="0" fontId="28" fillId="0" borderId="136" xfId="54" applyFont="1" applyFill="1" applyBorder="1" applyAlignment="1">
      <alignment horizontal="center" vertical="center" textRotation="90" wrapText="1"/>
      <protection/>
    </xf>
    <xf numFmtId="0" fontId="28" fillId="0" borderId="196" xfId="54" applyFont="1" applyFill="1" applyBorder="1" applyAlignment="1">
      <alignment horizontal="center" vertical="center"/>
      <protection/>
    </xf>
    <xf numFmtId="0" fontId="28" fillId="0" borderId="400" xfId="54" applyFont="1" applyFill="1" applyBorder="1" applyAlignment="1">
      <alignment horizontal="center" vertical="center"/>
      <protection/>
    </xf>
    <xf numFmtId="0" fontId="2" fillId="0" borderId="198" xfId="54" applyFont="1" applyFill="1" applyBorder="1" applyAlignment="1" applyProtection="1">
      <alignment horizontal="center"/>
      <protection/>
    </xf>
    <xf numFmtId="0" fontId="2" fillId="0" borderId="164" xfId="54" applyFont="1" applyFill="1" applyBorder="1" applyAlignment="1" applyProtection="1">
      <alignment horizontal="center"/>
      <protection/>
    </xf>
    <xf numFmtId="0" fontId="2" fillId="0" borderId="200" xfId="54" applyFont="1" applyFill="1" applyBorder="1" applyAlignment="1" applyProtection="1">
      <alignment horizontal="center"/>
      <protection/>
    </xf>
    <xf numFmtId="0" fontId="2" fillId="0" borderId="196" xfId="54" applyFont="1" applyBorder="1" applyAlignment="1">
      <alignment horizontal="left" vertical="center" wrapText="1"/>
      <protection/>
    </xf>
    <xf numFmtId="0" fontId="2" fillId="0" borderId="195" xfId="54" applyNumberFormat="1" applyFont="1" applyBorder="1" applyAlignment="1">
      <alignment horizontal="left" vertical="center" wrapText="1" shrinkToFit="1"/>
      <protection/>
    </xf>
    <xf numFmtId="0" fontId="28" fillId="0" borderId="195" xfId="54" applyFont="1" applyBorder="1" applyAlignment="1">
      <alignment horizontal="center" vertical="center" wrapText="1"/>
      <protection/>
    </xf>
    <xf numFmtId="0" fontId="121" fillId="0" borderId="196" xfId="54" applyFont="1" applyBorder="1" applyAlignment="1">
      <alignment horizontal="center" vertical="center" wrapText="1"/>
      <protection/>
    </xf>
    <xf numFmtId="0" fontId="28" fillId="0" borderId="195" xfId="54" applyFont="1" applyFill="1" applyBorder="1" applyAlignment="1">
      <alignment horizontal="center" vertical="center" wrapText="1"/>
      <protection/>
    </xf>
    <xf numFmtId="0" fontId="121" fillId="0" borderId="196" xfId="54" applyFont="1" applyFill="1" applyBorder="1" applyAlignment="1">
      <alignment vertical="center"/>
      <protection/>
    </xf>
    <xf numFmtId="0" fontId="121" fillId="0" borderId="400" xfId="54" applyFont="1" applyFill="1" applyBorder="1" applyAlignment="1">
      <alignment vertical="center"/>
      <protection/>
    </xf>
    <xf numFmtId="0" fontId="30" fillId="0" borderId="322" xfId="54" applyNumberFormat="1" applyFont="1" applyFill="1" applyBorder="1" applyAlignment="1">
      <alignment horizontal="center" vertical="center" wrapText="1"/>
      <protection/>
    </xf>
    <xf numFmtId="0" fontId="30" fillId="0" borderId="41" xfId="54" applyNumberFormat="1" applyFont="1" applyFill="1" applyBorder="1" applyAlignment="1">
      <alignment horizontal="center" vertical="center" wrapText="1"/>
      <protection/>
    </xf>
    <xf numFmtId="0" fontId="26" fillId="0" borderId="325" xfId="54" applyFont="1" applyFill="1" applyBorder="1" applyAlignment="1">
      <alignment horizontal="center" vertical="center" textRotation="90" wrapText="1"/>
      <protection/>
    </xf>
    <xf numFmtId="0" fontId="1" fillId="0" borderId="270" xfId="54" applyFill="1" applyBorder="1" applyAlignment="1">
      <alignment horizontal="center" vertical="center"/>
      <protection/>
    </xf>
    <xf numFmtId="0" fontId="1" fillId="0" borderId="265" xfId="54" applyFill="1" applyBorder="1" applyAlignment="1">
      <alignment horizontal="center" vertical="center"/>
      <protection/>
    </xf>
    <xf numFmtId="0" fontId="28" fillId="0" borderId="474" xfId="54" applyFont="1" applyBorder="1" applyAlignment="1">
      <alignment horizontal="center" vertical="center" wrapText="1"/>
      <protection/>
    </xf>
    <xf numFmtId="0" fontId="28" fillId="0" borderId="322" xfId="54" applyFont="1" applyBorder="1" applyAlignment="1">
      <alignment horizontal="center" vertical="center" wrapText="1"/>
      <protection/>
    </xf>
    <xf numFmtId="0" fontId="28" fillId="0" borderId="411" xfId="54" applyFont="1" applyFill="1" applyBorder="1" applyAlignment="1">
      <alignment horizontal="center" vertical="center" wrapText="1"/>
      <protection/>
    </xf>
    <xf numFmtId="0" fontId="28" fillId="0" borderId="330" xfId="54" applyFont="1" applyFill="1" applyBorder="1" applyAlignment="1">
      <alignment horizontal="center" vertical="center" wrapText="1"/>
      <protection/>
    </xf>
    <xf numFmtId="0" fontId="28" fillId="0" borderId="228" xfId="54" applyFont="1" applyFill="1" applyBorder="1" applyAlignment="1">
      <alignment horizontal="center" vertical="center" wrapText="1"/>
      <protection/>
    </xf>
    <xf numFmtId="0" fontId="28" fillId="0" borderId="358" xfId="54" applyFont="1" applyBorder="1" applyAlignment="1">
      <alignment horizontal="center" vertical="center" textRotation="90" wrapText="1"/>
      <protection/>
    </xf>
    <xf numFmtId="0" fontId="28" fillId="0" borderId="286" xfId="54" applyFont="1" applyBorder="1" applyAlignment="1">
      <alignment horizontal="center" vertical="center" textRotation="90" wrapText="1"/>
      <protection/>
    </xf>
    <xf numFmtId="0" fontId="28" fillId="0" borderId="138" xfId="54" applyFont="1" applyBorder="1" applyAlignment="1">
      <alignment horizontal="center" vertical="center"/>
      <protection/>
    </xf>
    <xf numFmtId="0" fontId="28" fillId="0" borderId="196" xfId="54" applyFont="1" applyBorder="1" applyAlignment="1">
      <alignment horizontal="center" vertical="center"/>
      <protection/>
    </xf>
    <xf numFmtId="49" fontId="28" fillId="0" borderId="249" xfId="54" applyNumberFormat="1" applyFont="1" applyBorder="1" applyAlignment="1">
      <alignment horizontal="center" vertical="center" textRotation="90" wrapText="1"/>
      <protection/>
    </xf>
    <xf numFmtId="49" fontId="28" fillId="0" borderId="259" xfId="54" applyNumberFormat="1" applyFont="1" applyBorder="1" applyAlignment="1">
      <alignment horizontal="center" vertical="center" textRotation="90" wrapText="1"/>
      <protection/>
    </xf>
    <xf numFmtId="49" fontId="28" fillId="0" borderId="160" xfId="54" applyNumberFormat="1" applyFont="1" applyBorder="1" applyAlignment="1">
      <alignment horizontal="center" vertical="center" textRotation="90" wrapText="1"/>
      <protection/>
    </xf>
    <xf numFmtId="49" fontId="28" fillId="0" borderId="249" xfId="54" applyNumberFormat="1" applyFont="1" applyBorder="1" applyAlignment="1">
      <alignment horizontal="center" vertical="center" textRotation="90"/>
      <protection/>
    </xf>
    <xf numFmtId="49" fontId="28" fillId="0" borderId="259" xfId="54" applyNumberFormat="1" applyFont="1" applyBorder="1" applyAlignment="1">
      <alignment horizontal="center" vertical="center" textRotation="90"/>
      <protection/>
    </xf>
    <xf numFmtId="49" fontId="28" fillId="0" borderId="160" xfId="54" applyNumberFormat="1" applyFont="1" applyBorder="1" applyAlignment="1">
      <alignment horizontal="center" vertical="center" textRotation="90"/>
      <protection/>
    </xf>
    <xf numFmtId="49" fontId="28" fillId="0" borderId="325" xfId="54" applyNumberFormat="1" applyFont="1" applyBorder="1" applyAlignment="1">
      <alignment horizontal="center" vertical="center" textRotation="90" wrapText="1"/>
      <protection/>
    </xf>
    <xf numFmtId="49" fontId="28" fillId="0" borderId="270" xfId="54" applyNumberFormat="1" applyFont="1" applyBorder="1" applyAlignment="1">
      <alignment horizontal="center" vertical="center" textRotation="90" wrapText="1"/>
      <protection/>
    </xf>
    <xf numFmtId="49" fontId="28" fillId="0" borderId="265" xfId="54" applyNumberFormat="1" applyFont="1" applyBorder="1" applyAlignment="1">
      <alignment horizontal="center" vertical="center" textRotation="90" wrapText="1"/>
      <protection/>
    </xf>
    <xf numFmtId="49" fontId="7" fillId="0" borderId="203" xfId="54" applyNumberFormat="1" applyFont="1" applyBorder="1" applyAlignment="1">
      <alignment horizontal="center" vertical="center" wrapText="1"/>
      <protection/>
    </xf>
    <xf numFmtId="49" fontId="7" fillId="0" borderId="203" xfId="54" applyNumberFormat="1" applyFont="1" applyBorder="1" applyAlignment="1">
      <alignment horizontal="center" vertical="center"/>
      <protection/>
    </xf>
    <xf numFmtId="49" fontId="7" fillId="0" borderId="0" xfId="54" applyNumberFormat="1" applyFont="1" applyBorder="1" applyAlignment="1">
      <alignment horizontal="center" vertical="center"/>
      <protection/>
    </xf>
    <xf numFmtId="49" fontId="7" fillId="0" borderId="41" xfId="54" applyNumberFormat="1" applyFont="1" applyBorder="1" applyAlignment="1">
      <alignment horizontal="center" vertical="center"/>
      <protection/>
    </xf>
    <xf numFmtId="0" fontId="6" fillId="0" borderId="80" xfId="54" applyFont="1" applyBorder="1" applyAlignment="1">
      <alignment horizontal="center" vertical="center"/>
      <protection/>
    </xf>
    <xf numFmtId="0" fontId="6" fillId="0" borderId="81" xfId="54" applyFont="1" applyBorder="1" applyAlignment="1">
      <alignment horizontal="center" vertical="center"/>
      <protection/>
    </xf>
    <xf numFmtId="0" fontId="6" fillId="0" borderId="91" xfId="54" applyFont="1" applyBorder="1" applyAlignment="1">
      <alignment horizontal="center" vertical="center"/>
      <protection/>
    </xf>
    <xf numFmtId="0" fontId="2" fillId="0" borderId="80" xfId="54" applyFont="1" applyBorder="1" applyAlignment="1">
      <alignment horizontal="center" vertical="center"/>
      <protection/>
    </xf>
    <xf numFmtId="0" fontId="8" fillId="0" borderId="81" xfId="54" applyFont="1" applyBorder="1" applyAlignment="1">
      <alignment/>
      <protection/>
    </xf>
    <xf numFmtId="0" fontId="8" fillId="0" borderId="91" xfId="54" applyFont="1" applyBorder="1" applyAlignment="1">
      <alignment/>
      <protection/>
    </xf>
    <xf numFmtId="0" fontId="7" fillId="0" borderId="286" xfId="54" applyNumberFormat="1" applyFont="1" applyBorder="1" applyAlignment="1">
      <alignment horizontal="center" vertical="center" textRotation="90"/>
      <protection/>
    </xf>
    <xf numFmtId="0" fontId="7" fillId="0" borderId="301" xfId="54" applyNumberFormat="1" applyFont="1" applyBorder="1" applyAlignment="1">
      <alignment horizontal="center" vertical="center" textRotation="90" wrapText="1"/>
      <protection/>
    </xf>
    <xf numFmtId="0" fontId="28" fillId="0" borderId="280" xfId="54" applyNumberFormat="1" applyFont="1" applyBorder="1" applyAlignment="1">
      <alignment horizontal="center" vertical="center" textRotation="90"/>
      <protection/>
    </xf>
    <xf numFmtId="0" fontId="28" fillId="0" borderId="335" xfId="54" applyNumberFormat="1" applyFont="1" applyBorder="1" applyAlignment="1">
      <alignment horizontal="center" vertical="center" textRotation="90"/>
      <protection/>
    </xf>
    <xf numFmtId="0" fontId="28" fillId="0" borderId="159" xfId="54" applyNumberFormat="1" applyFont="1" applyBorder="1" applyAlignment="1">
      <alignment horizontal="center" vertical="center" textRotation="90"/>
      <protection/>
    </xf>
    <xf numFmtId="0" fontId="28" fillId="0" borderId="139" xfId="54" applyNumberFormat="1" applyFont="1" applyBorder="1" applyAlignment="1">
      <alignment horizontal="center" vertical="top"/>
      <protection/>
    </xf>
    <xf numFmtId="0" fontId="28" fillId="0" borderId="123" xfId="54" applyNumberFormat="1" applyFont="1" applyBorder="1" applyAlignment="1">
      <alignment horizontal="center" vertical="top"/>
      <protection/>
    </xf>
    <xf numFmtId="49" fontId="28" fillId="0" borderId="280" xfId="54" applyNumberFormat="1" applyFont="1" applyBorder="1" applyAlignment="1">
      <alignment horizontal="center" vertical="center" textRotation="90" wrapText="1"/>
      <protection/>
    </xf>
    <xf numFmtId="49" fontId="28" fillId="0" borderId="335" xfId="54" applyNumberFormat="1" applyFont="1" applyBorder="1" applyAlignment="1">
      <alignment horizontal="center" vertical="center" textRotation="90" wrapText="1"/>
      <protection/>
    </xf>
    <xf numFmtId="49" fontId="28" fillId="0" borderId="159" xfId="54" applyNumberFormat="1" applyFont="1" applyBorder="1" applyAlignment="1">
      <alignment horizontal="center" vertical="center" textRotation="90" wrapText="1"/>
      <protection/>
    </xf>
    <xf numFmtId="0" fontId="31" fillId="0" borderId="358" xfId="54" applyFont="1" applyBorder="1" applyAlignment="1">
      <alignment horizontal="center" vertical="center" textRotation="90"/>
      <protection/>
    </xf>
    <xf numFmtId="0" fontId="31" fillId="0" borderId="258" xfId="54" applyFont="1" applyBorder="1" applyAlignment="1">
      <alignment horizontal="center" vertical="center" textRotation="90"/>
      <protection/>
    </xf>
    <xf numFmtId="0" fontId="31" fillId="0" borderId="286" xfId="54" applyFont="1" applyBorder="1" applyAlignment="1">
      <alignment horizontal="center" vertical="center" textRotation="90"/>
      <protection/>
    </xf>
    <xf numFmtId="0" fontId="22" fillId="0" borderId="488" xfId="54" applyFont="1" applyFill="1" applyBorder="1" applyAlignment="1">
      <alignment horizontal="center" vertical="center" wrapText="1"/>
      <protection/>
    </xf>
    <xf numFmtId="0" fontId="22" fillId="0" borderId="328" xfId="54" applyFont="1" applyFill="1" applyBorder="1" applyAlignment="1">
      <alignment horizontal="center" vertical="center" wrapText="1"/>
      <protection/>
    </xf>
    <xf numFmtId="0" fontId="50" fillId="0" borderId="164" xfId="54" applyFont="1" applyFill="1" applyBorder="1" applyAlignment="1">
      <alignment horizontal="center" vertical="center" wrapText="1"/>
      <protection/>
    </xf>
    <xf numFmtId="0" fontId="22" fillId="0" borderId="489" xfId="54" applyFont="1" applyFill="1" applyBorder="1" applyAlignment="1">
      <alignment horizontal="center" vertical="center" wrapText="1"/>
      <protection/>
    </xf>
    <xf numFmtId="0" fontId="22" fillId="0" borderId="203" xfId="54" applyFont="1" applyBorder="1" applyAlignment="1">
      <alignment horizontal="center" vertical="center"/>
      <protection/>
    </xf>
    <xf numFmtId="0" fontId="22" fillId="0" borderId="362" xfId="54" applyFont="1" applyBorder="1" applyAlignment="1">
      <alignment horizontal="center" vertical="center"/>
      <protection/>
    </xf>
    <xf numFmtId="0" fontId="22" fillId="0" borderId="0" xfId="54" applyFont="1" applyBorder="1" applyAlignment="1">
      <alignment horizontal="center" vertical="center"/>
      <protection/>
    </xf>
    <xf numFmtId="0" fontId="22" fillId="0" borderId="376" xfId="54" applyFont="1" applyBorder="1" applyAlignment="1">
      <alignment horizontal="center" vertical="center"/>
      <protection/>
    </xf>
    <xf numFmtId="0" fontId="22" fillId="0" borderId="164" xfId="54" applyFont="1" applyBorder="1" applyAlignment="1">
      <alignment horizontal="center" vertical="center"/>
      <protection/>
    </xf>
    <xf numFmtId="0" fontId="7" fillId="0" borderId="128" xfId="54" applyNumberFormat="1" applyFont="1" applyBorder="1" applyAlignment="1">
      <alignment horizontal="center" vertical="center"/>
      <protection/>
    </xf>
    <xf numFmtId="0" fontId="7" fillId="0" borderId="129" xfId="54" applyNumberFormat="1" applyFont="1" applyBorder="1" applyAlignment="1">
      <alignment horizontal="center" vertical="center"/>
      <protection/>
    </xf>
    <xf numFmtId="0" fontId="7" fillId="0" borderId="41" xfId="54" applyNumberFormat="1" applyFont="1" applyBorder="1" applyAlignment="1">
      <alignment horizontal="center" vertical="center"/>
      <protection/>
    </xf>
    <xf numFmtId="0" fontId="28" fillId="0" borderId="255" xfId="54" applyNumberFormat="1" applyFont="1" applyBorder="1" applyAlignment="1">
      <alignment horizontal="center" vertical="center" textRotation="90" wrapText="1"/>
      <protection/>
    </xf>
    <xf numFmtId="0" fontId="28" fillId="0" borderId="147" xfId="54" applyNumberFormat="1" applyFont="1" applyBorder="1" applyAlignment="1">
      <alignment horizontal="center" vertical="center" textRotation="90" wrapText="1"/>
      <protection/>
    </xf>
    <xf numFmtId="0" fontId="28" fillId="0" borderId="199" xfId="54" applyNumberFormat="1" applyFont="1" applyBorder="1" applyAlignment="1">
      <alignment horizontal="center" vertical="center" textRotation="90" wrapText="1"/>
      <protection/>
    </xf>
    <xf numFmtId="0" fontId="8" fillId="0" borderId="0" xfId="54" applyFont="1" applyBorder="1" applyAlignment="1">
      <alignment horizontal="left"/>
      <protection/>
    </xf>
    <xf numFmtId="0" fontId="8" fillId="0" borderId="41" xfId="54" applyFont="1" applyBorder="1" applyAlignment="1">
      <alignment horizontal="left"/>
      <protection/>
    </xf>
    <xf numFmtId="0" fontId="6" fillId="0" borderId="41" xfId="54" applyFont="1" applyBorder="1" applyAlignment="1">
      <alignment horizontal="left" vertical="center" wrapText="1"/>
      <protection/>
    </xf>
    <xf numFmtId="0" fontId="1" fillId="0" borderId="41" xfId="55" applyBorder="1" applyAlignment="1">
      <alignment horizontal="left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1628775</xdr:colOff>
      <xdr:row>0</xdr:row>
      <xdr:rowOff>104775</xdr:rowOff>
    </xdr:from>
    <xdr:to>
      <xdr:col>2</xdr:col>
      <xdr:colOff>4067175</xdr:colOff>
      <xdr:row>3</xdr:row>
      <xdr:rowOff>28575</xdr:rowOff>
    </xdr:to>
    <xdr:pic>
      <xdr:nvPicPr>
        <xdr:cNvPr id="1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04775"/>
          <a:ext cx="2428875" cy="2543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1571625</xdr:colOff>
      <xdr:row>0</xdr:row>
      <xdr:rowOff>685800</xdr:rowOff>
    </xdr:from>
    <xdr:to>
      <xdr:col>2</xdr:col>
      <xdr:colOff>2924175</xdr:colOff>
      <xdr:row>4</xdr:row>
      <xdr:rowOff>390525</xdr:rowOff>
    </xdr:to>
    <xdr:pic>
      <xdr:nvPicPr>
        <xdr:cNvPr id="1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9625" y="685800"/>
          <a:ext cx="2933700" cy="2924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2533650</xdr:colOff>
      <xdr:row>0</xdr:row>
      <xdr:rowOff>0</xdr:rowOff>
    </xdr:from>
    <xdr:to>
      <xdr:col>3</xdr:col>
      <xdr:colOff>742950</xdr:colOff>
      <xdr:row>0</xdr:row>
      <xdr:rowOff>0</xdr:rowOff>
    </xdr:to>
    <xdr:pic>
      <xdr:nvPicPr>
        <xdr:cNvPr id="1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10191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1524000</xdr:colOff>
      <xdr:row>0</xdr:row>
      <xdr:rowOff>0</xdr:rowOff>
    </xdr:from>
    <xdr:to>
      <xdr:col>3</xdr:col>
      <xdr:colOff>1266825</xdr:colOff>
      <xdr:row>3</xdr:row>
      <xdr:rowOff>590550</xdr:rowOff>
    </xdr:to>
    <xdr:pic>
      <xdr:nvPicPr>
        <xdr:cNvPr id="2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0"/>
          <a:ext cx="2552700" cy="2752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1085850</xdr:colOff>
      <xdr:row>0</xdr:row>
      <xdr:rowOff>190500</xdr:rowOff>
    </xdr:from>
    <xdr:to>
      <xdr:col>2</xdr:col>
      <xdr:colOff>981075</xdr:colOff>
      <xdr:row>3</xdr:row>
      <xdr:rowOff>733425</xdr:rowOff>
    </xdr:to>
    <xdr:pic>
      <xdr:nvPicPr>
        <xdr:cNvPr id="1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162175" y="190500"/>
          <a:ext cx="3686175" cy="3895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542925</xdr:colOff>
      <xdr:row>0</xdr:row>
      <xdr:rowOff>85725</xdr:rowOff>
    </xdr:from>
    <xdr:to>
      <xdr:col>3</xdr:col>
      <xdr:colOff>4714875</xdr:colOff>
      <xdr:row>3</xdr:row>
      <xdr:rowOff>361950</xdr:rowOff>
    </xdr:to>
    <xdr:pic>
      <xdr:nvPicPr>
        <xdr:cNvPr id="1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85725"/>
          <a:ext cx="4162425" cy="3228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1143000</xdr:colOff>
      <xdr:row>3</xdr:row>
      <xdr:rowOff>142875</xdr:rowOff>
    </xdr:from>
    <xdr:to>
      <xdr:col>20</xdr:col>
      <xdr:colOff>352425</xdr:colOff>
      <xdr:row>5</xdr:row>
      <xdr:rowOff>57150</xdr:rowOff>
    </xdr:to>
    <xdr:pic>
      <xdr:nvPicPr>
        <xdr:cNvPr id="1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95775" y="1304925"/>
          <a:ext cx="20193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847725</xdr:colOff>
      <xdr:row>0</xdr:row>
      <xdr:rowOff>0</xdr:rowOff>
    </xdr:from>
    <xdr:to>
      <xdr:col>3</xdr:col>
      <xdr:colOff>4838700</xdr:colOff>
      <xdr:row>2</xdr:row>
      <xdr:rowOff>571500</xdr:rowOff>
    </xdr:to>
    <xdr:pic>
      <xdr:nvPicPr>
        <xdr:cNvPr id="1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48450" y="0"/>
          <a:ext cx="3990975" cy="2914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1295400</xdr:colOff>
      <xdr:row>0</xdr:row>
      <xdr:rowOff>333375</xdr:rowOff>
    </xdr:from>
    <xdr:to>
      <xdr:col>20</xdr:col>
      <xdr:colOff>504825</xdr:colOff>
      <xdr:row>4</xdr:row>
      <xdr:rowOff>276225</xdr:rowOff>
    </xdr:to>
    <xdr:pic>
      <xdr:nvPicPr>
        <xdr:cNvPr id="1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76625" y="333375"/>
          <a:ext cx="2019300" cy="1819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1;&#1086;&#1082;&#1072;&#1083;&#1100;&#1085;&#1099;&#1081;%20&#1076;&#1080;&#1089;&#1082;\Dokuments\&#1053;&#1072;&#1074;&#1095;&#1072;&#1083;&#1100;&#1085;&#1086;-&#1084;&#1077;&#1090;&#1086;&#1076;&#1080;&#1095;&#1085;&#1072;%20&#1088;&#1086;&#1073;&#1086;&#1090;&#1072;\&#1030;&#1076;&#1080;&#1074;&#1110;&#1076;&#1091;&#1072;&#1083;&#1100;&#1085;&#1110;%20&#1087;&#1083;&#1072;&#1085;&#1080;%20&#1041;&#1072;&#1082;&#1072;&#1083;&#1072;&#1074;&#1088;&#1110;&#1074;\&#1030;&#1030;%20&#1082;&#1091;&#1088;&#10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"/>
    </sheetNames>
    <sheetDataSet>
      <sheetData sheetId="0">
        <row r="6">
          <cell r="O6">
            <v>4</v>
          </cell>
          <cell r="P6">
            <v>3</v>
          </cell>
        </row>
        <row r="7">
          <cell r="N7">
            <v>3</v>
          </cell>
          <cell r="P7">
            <v>3</v>
          </cell>
          <cell r="S7">
            <v>3</v>
          </cell>
        </row>
        <row r="8">
          <cell r="O8">
            <v>3</v>
          </cell>
          <cell r="P8">
            <v>3</v>
          </cell>
        </row>
        <row r="9">
          <cell r="O9">
            <v>4</v>
          </cell>
          <cell r="P9">
            <v>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O65"/>
  <sheetViews>
    <sheetView view="pageBreakPreview" zoomScale="19" zoomScaleNormal="30" zoomScaleSheetLayoutView="19" zoomScalePageLayoutView="0" workbookViewId="0" topLeftCell="A43">
      <selection activeCell="P43" sqref="P43:W43"/>
    </sheetView>
  </sheetViews>
  <sheetFormatPr defaultColWidth="10.140625" defaultRowHeight="15"/>
  <cols>
    <col min="1" max="1" width="0.42578125" style="651" customWidth="1"/>
    <col min="2" max="2" width="12.57421875" style="651" customWidth="1"/>
    <col min="3" max="3" width="141.57421875" style="652" customWidth="1"/>
    <col min="4" max="4" width="77.421875" style="653" customWidth="1"/>
    <col min="5" max="5" width="18.8515625" style="654" customWidth="1"/>
    <col min="6" max="6" width="21.00390625" style="657" customWidth="1"/>
    <col min="7" max="7" width="20.8515625" style="657" customWidth="1"/>
    <col min="8" max="10" width="14.57421875" style="657" customWidth="1"/>
    <col min="11" max="11" width="21.57421875" style="657" customWidth="1"/>
    <col min="12" max="15" width="14.57421875" style="657" customWidth="1"/>
    <col min="16" max="23" width="14.57421875" style="658" customWidth="1"/>
    <col min="24" max="30" width="14.57421875" style="651" customWidth="1"/>
    <col min="31" max="31" width="19.421875" style="651" customWidth="1"/>
    <col min="32" max="32" width="14.57421875" style="651" customWidth="1"/>
    <col min="33" max="16384" width="10.140625" style="651" customWidth="1"/>
  </cols>
  <sheetData>
    <row r="1" spans="6:7" ht="51" customHeight="1">
      <c r="F1" s="655" t="s">
        <v>175</v>
      </c>
      <c r="G1" s="656"/>
    </row>
    <row r="2" spans="3:32" ht="92.25" customHeight="1">
      <c r="C2" s="2256" t="s">
        <v>239</v>
      </c>
      <c r="D2" s="2256"/>
      <c r="E2" s="2256"/>
      <c r="F2" s="2256"/>
      <c r="G2" s="2256"/>
      <c r="H2" s="2256"/>
      <c r="I2" s="2256"/>
      <c r="J2" s="2256"/>
      <c r="K2" s="2256"/>
      <c r="L2" s="2256"/>
      <c r="M2" s="2256"/>
      <c r="N2" s="2256"/>
      <c r="O2" s="2256"/>
      <c r="P2" s="2256"/>
      <c r="Q2" s="2256"/>
      <c r="R2" s="2256"/>
      <c r="S2" s="2256"/>
      <c r="T2" s="2256"/>
      <c r="U2" s="2256"/>
      <c r="V2" s="2256"/>
      <c r="W2" s="2256"/>
      <c r="X2" s="2256"/>
      <c r="Y2" s="2256"/>
      <c r="Z2" s="2256"/>
      <c r="AA2" s="2256"/>
      <c r="AB2" s="2256"/>
      <c r="AC2" s="2256"/>
      <c r="AD2" s="2256"/>
      <c r="AE2" s="2256"/>
      <c r="AF2" s="659"/>
    </row>
    <row r="3" spans="4:32" ht="63" customHeight="1">
      <c r="D3" s="660"/>
      <c r="E3" s="2257" t="s">
        <v>195</v>
      </c>
      <c r="F3" s="2257"/>
      <c r="G3" s="2257"/>
      <c r="H3" s="2257"/>
      <c r="I3" s="2257"/>
      <c r="J3" s="2257"/>
      <c r="K3" s="2257"/>
      <c r="L3" s="2257"/>
      <c r="M3" s="2257"/>
      <c r="N3" s="2257"/>
      <c r="O3" s="2257"/>
      <c r="P3" s="2257"/>
      <c r="Q3" s="2257"/>
      <c r="R3" s="2257"/>
      <c r="S3" s="2257"/>
      <c r="T3" s="2257"/>
      <c r="U3" s="2257"/>
      <c r="V3" s="2257"/>
      <c r="W3" s="2257"/>
      <c r="X3" s="661"/>
      <c r="Y3" s="661"/>
      <c r="Z3" s="661"/>
      <c r="AA3" s="661"/>
      <c r="AB3" s="661"/>
      <c r="AC3" s="661"/>
      <c r="AD3" s="661"/>
      <c r="AE3" s="661"/>
      <c r="AF3" s="662"/>
    </row>
    <row r="4" spans="3:26" ht="49.5" customHeight="1">
      <c r="C4" s="663" t="s">
        <v>240</v>
      </c>
      <c r="D4" s="664"/>
      <c r="E4" s="2258" t="s">
        <v>241</v>
      </c>
      <c r="F4" s="2258"/>
      <c r="G4" s="2258"/>
      <c r="H4" s="2258"/>
      <c r="I4" s="2258"/>
      <c r="J4" s="2258"/>
      <c r="K4" s="2258"/>
      <c r="L4" s="2258"/>
      <c r="M4" s="2258"/>
      <c r="N4" s="2258"/>
      <c r="O4" s="2258"/>
      <c r="P4" s="2258"/>
      <c r="Q4" s="2258"/>
      <c r="R4" s="2258"/>
      <c r="S4" s="2258"/>
      <c r="T4" s="665"/>
      <c r="U4" s="665"/>
      <c r="V4" s="665"/>
      <c r="W4" s="665"/>
      <c r="X4" s="665"/>
      <c r="Y4" s="665"/>
      <c r="Z4" s="666"/>
    </row>
    <row r="5" spans="3:31" ht="84" customHeight="1">
      <c r="C5" s="667" t="s">
        <v>242</v>
      </c>
      <c r="D5" s="2248" t="s">
        <v>243</v>
      </c>
      <c r="E5" s="2248"/>
      <c r="F5" s="2248"/>
      <c r="G5" s="668" t="s">
        <v>5</v>
      </c>
      <c r="H5" s="668"/>
      <c r="I5" s="2259" t="s">
        <v>6</v>
      </c>
      <c r="J5" s="2259"/>
      <c r="K5" s="2259"/>
      <c r="L5" s="2259"/>
      <c r="M5" s="2259"/>
      <c r="N5" s="2259"/>
      <c r="O5" s="2259"/>
      <c r="P5" s="2259"/>
      <c r="Q5" s="2259"/>
      <c r="R5" s="2259"/>
      <c r="S5" s="2259"/>
      <c r="T5" s="2259"/>
      <c r="U5" s="669"/>
      <c r="V5" s="2251" t="s">
        <v>7</v>
      </c>
      <c r="W5" s="2251"/>
      <c r="X5" s="2251"/>
      <c r="Y5" s="2251"/>
      <c r="Z5" s="2260" t="s">
        <v>244</v>
      </c>
      <c r="AA5" s="2260"/>
      <c r="AB5" s="2260"/>
      <c r="AC5" s="2260"/>
      <c r="AD5" s="2260"/>
      <c r="AE5" s="2260"/>
    </row>
    <row r="6" spans="3:31" ht="84" customHeight="1">
      <c r="C6" s="670" t="s">
        <v>12</v>
      </c>
      <c r="D6" s="2253" t="s">
        <v>245</v>
      </c>
      <c r="E6" s="2253"/>
      <c r="F6" s="2253"/>
      <c r="G6" s="668" t="s">
        <v>5</v>
      </c>
      <c r="H6" s="668"/>
      <c r="I6" s="2254"/>
      <c r="J6" s="2254"/>
      <c r="K6" s="2254"/>
      <c r="L6" s="2254"/>
      <c r="M6" s="2254"/>
      <c r="N6" s="2254"/>
      <c r="O6" s="2254"/>
      <c r="P6" s="2254"/>
      <c r="Q6" s="2254"/>
      <c r="R6" s="2254"/>
      <c r="S6" s="2254"/>
      <c r="T6" s="2254"/>
      <c r="U6" s="669"/>
      <c r="V6" s="2251" t="s">
        <v>10</v>
      </c>
      <c r="W6" s="2251"/>
      <c r="X6" s="2251"/>
      <c r="Y6" s="2251"/>
      <c r="Z6" s="2255" t="s">
        <v>176</v>
      </c>
      <c r="AA6" s="2255"/>
      <c r="AB6" s="2255"/>
      <c r="AC6" s="2255"/>
      <c r="AD6" s="2255"/>
      <c r="AE6" s="2255"/>
    </row>
    <row r="7" spans="3:31" ht="70.5" customHeight="1">
      <c r="C7" s="671" t="s">
        <v>246</v>
      </c>
      <c r="D7" s="2248" t="s">
        <v>247</v>
      </c>
      <c r="E7" s="2248"/>
      <c r="F7" s="2248"/>
      <c r="G7" s="668" t="s">
        <v>5</v>
      </c>
      <c r="H7" s="668"/>
      <c r="I7" s="2250" t="s">
        <v>14</v>
      </c>
      <c r="J7" s="2250"/>
      <c r="K7" s="2250"/>
      <c r="L7" s="2250"/>
      <c r="M7" s="2250"/>
      <c r="N7" s="2250"/>
      <c r="O7" s="2250"/>
      <c r="P7" s="2250"/>
      <c r="Q7" s="2250"/>
      <c r="R7" s="2250"/>
      <c r="S7" s="2250"/>
      <c r="T7" s="2250"/>
      <c r="U7" s="669"/>
      <c r="V7" s="2251" t="s">
        <v>15</v>
      </c>
      <c r="W7" s="2251"/>
      <c r="X7" s="2251"/>
      <c r="Y7" s="2251"/>
      <c r="Z7" s="2255" t="s">
        <v>248</v>
      </c>
      <c r="AA7" s="2255"/>
      <c r="AB7" s="2255"/>
      <c r="AC7" s="2255"/>
      <c r="AD7" s="2255"/>
      <c r="AE7" s="2255"/>
    </row>
    <row r="8" spans="3:31" ht="85.5" customHeight="1">
      <c r="C8" s="672"/>
      <c r="D8" s="2248" t="s">
        <v>249</v>
      </c>
      <c r="E8" s="2248"/>
      <c r="F8" s="2248"/>
      <c r="G8" s="668" t="s">
        <v>5</v>
      </c>
      <c r="H8" s="668"/>
      <c r="I8" s="2249" t="s">
        <v>61</v>
      </c>
      <c r="J8" s="2250"/>
      <c r="K8" s="2250"/>
      <c r="L8" s="2250"/>
      <c r="M8" s="2250"/>
      <c r="N8" s="2250"/>
      <c r="O8" s="2250"/>
      <c r="P8" s="2250"/>
      <c r="Q8" s="2250"/>
      <c r="R8" s="2250"/>
      <c r="S8" s="2250"/>
      <c r="T8" s="2250"/>
      <c r="U8" s="669"/>
      <c r="V8" s="2251" t="s">
        <v>18</v>
      </c>
      <c r="W8" s="2251"/>
      <c r="X8" s="2251"/>
      <c r="Y8" s="2251"/>
      <c r="Z8" s="2252" t="s">
        <v>19</v>
      </c>
      <c r="AA8" s="2252"/>
      <c r="AB8" s="2252"/>
      <c r="AC8" s="2252"/>
      <c r="AD8" s="2252"/>
      <c r="AE8" s="2252"/>
    </row>
    <row r="9" spans="3:31" ht="49.5" customHeight="1">
      <c r="C9" s="672"/>
      <c r="D9" s="673"/>
      <c r="E9" s="673"/>
      <c r="F9" s="673"/>
      <c r="G9" s="668"/>
      <c r="H9" s="668"/>
      <c r="I9" s="2223" t="s">
        <v>58</v>
      </c>
      <c r="J9" s="2223"/>
      <c r="K9" s="2223"/>
      <c r="L9" s="2223"/>
      <c r="M9" s="2223"/>
      <c r="N9" s="2223"/>
      <c r="O9" s="2223"/>
      <c r="P9" s="2223"/>
      <c r="Q9" s="2223"/>
      <c r="R9" s="2223"/>
      <c r="S9" s="2223"/>
      <c r="T9" s="2223"/>
      <c r="U9" s="669"/>
      <c r="V9" s="674"/>
      <c r="W9" s="674"/>
      <c r="X9" s="674"/>
      <c r="Y9" s="674"/>
      <c r="Z9" s="675"/>
      <c r="AA9" s="675"/>
      <c r="AB9" s="675"/>
      <c r="AC9" s="675"/>
      <c r="AD9" s="675"/>
      <c r="AE9" s="675"/>
    </row>
    <row r="10" spans="3:31" ht="49.5" customHeight="1">
      <c r="C10" s="672"/>
      <c r="D10" s="673"/>
      <c r="E10" s="673"/>
      <c r="F10" s="673"/>
      <c r="G10" s="668"/>
      <c r="H10" s="668"/>
      <c r="I10" s="2223" t="s">
        <v>177</v>
      </c>
      <c r="J10" s="2223"/>
      <c r="K10" s="2223"/>
      <c r="L10" s="2223"/>
      <c r="M10" s="2223"/>
      <c r="N10" s="2223"/>
      <c r="O10" s="2223"/>
      <c r="P10" s="2223"/>
      <c r="Q10" s="2223"/>
      <c r="R10" s="2223"/>
      <c r="S10" s="2223"/>
      <c r="T10" s="2223"/>
      <c r="U10" s="669"/>
      <c r="V10" s="674"/>
      <c r="W10" s="674"/>
      <c r="X10" s="674"/>
      <c r="Y10" s="674"/>
      <c r="Z10" s="675"/>
      <c r="AA10" s="675"/>
      <c r="AB10" s="675"/>
      <c r="AC10" s="675"/>
      <c r="AD10" s="675"/>
      <c r="AE10" s="675"/>
    </row>
    <row r="11" spans="3:31" ht="49.5" customHeight="1">
      <c r="C11" s="672"/>
      <c r="D11" s="673"/>
      <c r="E11" s="673"/>
      <c r="F11" s="673"/>
      <c r="G11" s="668"/>
      <c r="H11" s="668"/>
      <c r="I11" s="2223" t="s">
        <v>178</v>
      </c>
      <c r="J11" s="2223"/>
      <c r="K11" s="2223"/>
      <c r="L11" s="2223"/>
      <c r="M11" s="2223"/>
      <c r="N11" s="2223"/>
      <c r="O11" s="2223"/>
      <c r="P11" s="2223"/>
      <c r="Q11" s="2223"/>
      <c r="R11" s="2223"/>
      <c r="S11" s="2223"/>
      <c r="T11" s="2223"/>
      <c r="U11" s="669"/>
      <c r="V11" s="674"/>
      <c r="W11" s="674"/>
      <c r="X11" s="674"/>
      <c r="Y11" s="674"/>
      <c r="Z11" s="675"/>
      <c r="AA11" s="675"/>
      <c r="AB11" s="675"/>
      <c r="AC11" s="675"/>
      <c r="AD11" s="675"/>
      <c r="AE11" s="675"/>
    </row>
    <row r="12" spans="3:31" ht="49.5" customHeight="1">
      <c r="C12" s="672"/>
      <c r="D12" s="673"/>
      <c r="E12" s="673"/>
      <c r="F12" s="673"/>
      <c r="G12" s="668"/>
      <c r="H12" s="668"/>
      <c r="I12" s="2223" t="s">
        <v>166</v>
      </c>
      <c r="J12" s="2223"/>
      <c r="K12" s="2223"/>
      <c r="L12" s="2223"/>
      <c r="M12" s="2223"/>
      <c r="N12" s="2223"/>
      <c r="O12" s="2223"/>
      <c r="P12" s="2223"/>
      <c r="Q12" s="2223"/>
      <c r="R12" s="2223"/>
      <c r="S12" s="2223"/>
      <c r="T12" s="2223"/>
      <c r="U12" s="669"/>
      <c r="V12" s="674"/>
      <c r="W12" s="674"/>
      <c r="X12" s="674"/>
      <c r="Y12" s="674"/>
      <c r="Z12" s="675"/>
      <c r="AA12" s="675"/>
      <c r="AB12" s="675"/>
      <c r="AC12" s="675"/>
      <c r="AD12" s="675"/>
      <c r="AE12" s="675"/>
    </row>
    <row r="13" spans="3:32" ht="42" customHeight="1">
      <c r="C13" s="676"/>
      <c r="D13" s="677"/>
      <c r="E13" s="678"/>
      <c r="I13" s="2223" t="s">
        <v>172</v>
      </c>
      <c r="J13" s="2223"/>
      <c r="K13" s="2223"/>
      <c r="L13" s="2223"/>
      <c r="M13" s="2223"/>
      <c r="N13" s="2223"/>
      <c r="O13" s="2223"/>
      <c r="P13" s="2223"/>
      <c r="Q13" s="2223"/>
      <c r="R13" s="2223"/>
      <c r="S13" s="2223"/>
      <c r="T13" s="2223"/>
      <c r="U13" s="651"/>
      <c r="V13" s="651"/>
      <c r="W13" s="651"/>
      <c r="Z13" s="679"/>
      <c r="AA13" s="679"/>
      <c r="AB13" s="679"/>
      <c r="AC13" s="679"/>
      <c r="AD13" s="679"/>
      <c r="AE13" s="679"/>
      <c r="AF13" s="680"/>
    </row>
    <row r="14" spans="3:32" ht="42" customHeight="1">
      <c r="C14" s="676"/>
      <c r="D14" s="677"/>
      <c r="E14" s="678"/>
      <c r="I14" s="681"/>
      <c r="J14" s="681"/>
      <c r="K14" s="681"/>
      <c r="L14" s="681"/>
      <c r="M14" s="681"/>
      <c r="N14" s="681"/>
      <c r="O14" s="681"/>
      <c r="P14" s="681"/>
      <c r="Q14" s="681"/>
      <c r="R14" s="681"/>
      <c r="S14" s="681"/>
      <c r="T14" s="681"/>
      <c r="U14" s="651"/>
      <c r="V14" s="651"/>
      <c r="W14" s="651"/>
      <c r="Z14" s="679"/>
      <c r="AA14" s="679"/>
      <c r="AB14" s="679"/>
      <c r="AC14" s="679"/>
      <c r="AD14" s="679"/>
      <c r="AE14" s="679"/>
      <c r="AF14" s="680"/>
    </row>
    <row r="15" spans="2:67" s="685" customFormat="1" ht="37.5" customHeight="1" thickBot="1">
      <c r="B15" s="651"/>
      <c r="C15" s="676"/>
      <c r="D15" s="682"/>
      <c r="E15" s="683"/>
      <c r="F15" s="683"/>
      <c r="G15" s="657"/>
      <c r="H15" s="657"/>
      <c r="I15" s="657"/>
      <c r="J15" s="657"/>
      <c r="K15" s="657"/>
      <c r="L15" s="657"/>
      <c r="M15" s="657"/>
      <c r="N15" s="657"/>
      <c r="O15" s="684"/>
      <c r="P15" s="658"/>
      <c r="Q15" s="658"/>
      <c r="R15" s="658"/>
      <c r="S15" s="658"/>
      <c r="T15" s="658"/>
      <c r="U15" s="658"/>
      <c r="V15" s="658"/>
      <c r="W15" s="651"/>
      <c r="X15" s="651"/>
      <c r="Y15" s="651"/>
      <c r="Z15" s="651"/>
      <c r="AA15" s="651"/>
      <c r="AB15" s="651"/>
      <c r="AC15" s="651"/>
      <c r="AD15" s="651"/>
      <c r="AE15" s="651"/>
      <c r="AF15" s="651"/>
      <c r="AG15" s="651"/>
      <c r="AH15" s="651"/>
      <c r="AI15" s="651"/>
      <c r="AJ15" s="651"/>
      <c r="AK15" s="651"/>
      <c r="AL15" s="651"/>
      <c r="AM15" s="651"/>
      <c r="AN15" s="651"/>
      <c r="AO15" s="651"/>
      <c r="AP15" s="651"/>
      <c r="AQ15" s="651"/>
      <c r="AR15" s="651"/>
      <c r="AS15" s="651"/>
      <c r="AT15" s="651"/>
      <c r="AU15" s="651"/>
      <c r="AV15" s="651"/>
      <c r="AW15" s="651"/>
      <c r="AX15" s="651"/>
      <c r="AY15" s="651"/>
      <c r="AZ15" s="651"/>
      <c r="BA15" s="651"/>
      <c r="BB15" s="651"/>
      <c r="BC15" s="651"/>
      <c r="BD15" s="651"/>
      <c r="BE15" s="651"/>
      <c r="BF15" s="651"/>
      <c r="BG15" s="651"/>
      <c r="BH15" s="651"/>
      <c r="BI15" s="651"/>
      <c r="BJ15" s="651"/>
      <c r="BK15" s="651"/>
      <c r="BL15" s="651"/>
      <c r="BM15" s="651"/>
      <c r="BN15" s="651"/>
      <c r="BO15" s="651"/>
    </row>
    <row r="16" spans="2:67" s="685" customFormat="1" ht="78.75" customHeight="1" thickBot="1" thickTop="1">
      <c r="B16" s="2224" t="s">
        <v>179</v>
      </c>
      <c r="C16" s="2227" t="s">
        <v>21</v>
      </c>
      <c r="D16" s="2230" t="s">
        <v>22</v>
      </c>
      <c r="E16" s="2233" t="s">
        <v>250</v>
      </c>
      <c r="F16" s="2234"/>
      <c r="G16" s="2239" t="s">
        <v>180</v>
      </c>
      <c r="H16" s="2239"/>
      <c r="I16" s="2239"/>
      <c r="J16" s="2239"/>
      <c r="K16" s="2239"/>
      <c r="L16" s="2239"/>
      <c r="M16" s="2239"/>
      <c r="N16" s="2239"/>
      <c r="O16" s="2242" t="s">
        <v>25</v>
      </c>
      <c r="P16" s="2245" t="s">
        <v>26</v>
      </c>
      <c r="Q16" s="2245"/>
      <c r="R16" s="2245"/>
      <c r="S16" s="2245"/>
      <c r="T16" s="2245"/>
      <c r="U16" s="2245"/>
      <c r="V16" s="2245"/>
      <c r="W16" s="2245"/>
      <c r="X16" s="2201" t="s">
        <v>251</v>
      </c>
      <c r="Y16" s="2202"/>
      <c r="Z16" s="2202"/>
      <c r="AA16" s="2202"/>
      <c r="AB16" s="2202"/>
      <c r="AC16" s="2202"/>
      <c r="AD16" s="2202"/>
      <c r="AE16" s="2203"/>
      <c r="AG16" s="651"/>
      <c r="AH16" s="651"/>
      <c r="AI16" s="651"/>
      <c r="AJ16" s="651"/>
      <c r="AK16" s="651"/>
      <c r="AL16" s="651"/>
      <c r="AM16" s="651"/>
      <c r="AN16" s="651"/>
      <c r="AO16" s="651"/>
      <c r="AP16" s="651"/>
      <c r="AQ16" s="651"/>
      <c r="AR16" s="651"/>
      <c r="AS16" s="651"/>
      <c r="AT16" s="651"/>
      <c r="AU16" s="651"/>
      <c r="AV16" s="651"/>
      <c r="AW16" s="651"/>
      <c r="AX16" s="651"/>
      <c r="AY16" s="651"/>
      <c r="AZ16" s="651"/>
      <c r="BA16" s="651"/>
      <c r="BB16" s="651"/>
      <c r="BC16" s="651"/>
      <c r="BD16" s="651"/>
      <c r="BE16" s="651"/>
      <c r="BF16" s="651"/>
      <c r="BG16" s="651"/>
      <c r="BH16" s="651"/>
      <c r="BI16" s="651"/>
      <c r="BJ16" s="651"/>
      <c r="BK16" s="651"/>
      <c r="BL16" s="651"/>
      <c r="BM16" s="651"/>
      <c r="BN16" s="651"/>
      <c r="BO16" s="651"/>
    </row>
    <row r="17" spans="2:67" s="685" customFormat="1" ht="75" customHeight="1" thickBot="1">
      <c r="B17" s="2225"/>
      <c r="C17" s="2228"/>
      <c r="D17" s="2231"/>
      <c r="E17" s="2235"/>
      <c r="F17" s="2236"/>
      <c r="G17" s="2240"/>
      <c r="H17" s="2240"/>
      <c r="I17" s="2240"/>
      <c r="J17" s="2240"/>
      <c r="K17" s="2240"/>
      <c r="L17" s="2240"/>
      <c r="M17" s="2240"/>
      <c r="N17" s="2240"/>
      <c r="O17" s="2243"/>
      <c r="P17" s="2246"/>
      <c r="Q17" s="2246"/>
      <c r="R17" s="2246"/>
      <c r="S17" s="2246"/>
      <c r="T17" s="2246"/>
      <c r="U17" s="2246"/>
      <c r="V17" s="2246"/>
      <c r="W17" s="2246"/>
      <c r="X17" s="2204" t="s">
        <v>252</v>
      </c>
      <c r="Y17" s="2205"/>
      <c r="Z17" s="2205"/>
      <c r="AA17" s="2205"/>
      <c r="AB17" s="2205"/>
      <c r="AC17" s="2205"/>
      <c r="AD17" s="2205"/>
      <c r="AE17" s="2206"/>
      <c r="AG17" s="651"/>
      <c r="AH17" s="651"/>
      <c r="AI17" s="651"/>
      <c r="AJ17" s="651"/>
      <c r="AK17" s="651"/>
      <c r="AL17" s="651"/>
      <c r="AM17" s="651"/>
      <c r="AN17" s="651"/>
      <c r="AO17" s="651"/>
      <c r="AP17" s="651"/>
      <c r="AQ17" s="651"/>
      <c r="AR17" s="651"/>
      <c r="AS17" s="651"/>
      <c r="AT17" s="651"/>
      <c r="AU17" s="651"/>
      <c r="AV17" s="651"/>
      <c r="AW17" s="651"/>
      <c r="AX17" s="651"/>
      <c r="AY17" s="651"/>
      <c r="AZ17" s="651"/>
      <c r="BA17" s="651"/>
      <c r="BB17" s="651"/>
      <c r="BC17" s="651"/>
      <c r="BD17" s="651"/>
      <c r="BE17" s="651"/>
      <c r="BF17" s="651"/>
      <c r="BG17" s="651"/>
      <c r="BH17" s="651"/>
      <c r="BI17" s="651"/>
      <c r="BJ17" s="651"/>
      <c r="BK17" s="651"/>
      <c r="BL17" s="651"/>
      <c r="BM17" s="651"/>
      <c r="BN17" s="651"/>
      <c r="BO17" s="651"/>
    </row>
    <row r="18" spans="2:67" s="685" customFormat="1" ht="192" customHeight="1" thickBot="1">
      <c r="B18" s="2225"/>
      <c r="C18" s="2228"/>
      <c r="D18" s="2231"/>
      <c r="E18" s="2237"/>
      <c r="F18" s="2238"/>
      <c r="G18" s="2241"/>
      <c r="H18" s="2241"/>
      <c r="I18" s="2241"/>
      <c r="J18" s="2241"/>
      <c r="K18" s="2241"/>
      <c r="L18" s="2241"/>
      <c r="M18" s="2241"/>
      <c r="N18" s="2241"/>
      <c r="O18" s="2243"/>
      <c r="P18" s="2247"/>
      <c r="Q18" s="2247"/>
      <c r="R18" s="2247"/>
      <c r="S18" s="2247"/>
      <c r="T18" s="2247"/>
      <c r="U18" s="2247"/>
      <c r="V18" s="2247"/>
      <c r="W18" s="2247"/>
      <c r="X18" s="2207" t="s">
        <v>253</v>
      </c>
      <c r="Y18" s="2208"/>
      <c r="Z18" s="2208"/>
      <c r="AA18" s="2208"/>
      <c r="AB18" s="2208"/>
      <c r="AC18" s="2208"/>
      <c r="AD18" s="2208"/>
      <c r="AE18" s="2209"/>
      <c r="AG18" s="651"/>
      <c r="AH18" s="651"/>
      <c r="AI18" s="651"/>
      <c r="AJ18" s="651"/>
      <c r="AK18" s="651"/>
      <c r="AL18" s="651"/>
      <c r="AM18" s="651"/>
      <c r="AN18" s="651"/>
      <c r="AO18" s="651"/>
      <c r="AP18" s="651"/>
      <c r="AQ18" s="651"/>
      <c r="AR18" s="651"/>
      <c r="AS18" s="651"/>
      <c r="AT18" s="651"/>
      <c r="AU18" s="651"/>
      <c r="AV18" s="651"/>
      <c r="AW18" s="651"/>
      <c r="AX18" s="651"/>
      <c r="AY18" s="651"/>
      <c r="AZ18" s="651"/>
      <c r="BA18" s="651"/>
      <c r="BB18" s="651"/>
      <c r="BC18" s="651"/>
      <c r="BD18" s="651"/>
      <c r="BE18" s="651"/>
      <c r="BF18" s="651"/>
      <c r="BG18" s="651"/>
      <c r="BH18" s="651"/>
      <c r="BI18" s="651"/>
      <c r="BJ18" s="651"/>
      <c r="BK18" s="651"/>
      <c r="BL18" s="651"/>
      <c r="BM18" s="651"/>
      <c r="BN18" s="651"/>
      <c r="BO18" s="651"/>
    </row>
    <row r="19" spans="2:67" s="686" customFormat="1" ht="48.75" customHeight="1">
      <c r="B19" s="2225"/>
      <c r="C19" s="2228"/>
      <c r="D19" s="2231"/>
      <c r="E19" s="2210" t="s">
        <v>254</v>
      </c>
      <c r="F19" s="2213" t="s">
        <v>30</v>
      </c>
      <c r="G19" s="2216" t="s">
        <v>31</v>
      </c>
      <c r="H19" s="2219" t="s">
        <v>255</v>
      </c>
      <c r="I19" s="2219"/>
      <c r="J19" s="2219"/>
      <c r="K19" s="2219"/>
      <c r="L19" s="2219"/>
      <c r="M19" s="2219"/>
      <c r="N19" s="2219"/>
      <c r="O19" s="2243"/>
      <c r="P19" s="2220" t="s">
        <v>33</v>
      </c>
      <c r="Q19" s="2177" t="s">
        <v>34</v>
      </c>
      <c r="R19" s="2177" t="s">
        <v>256</v>
      </c>
      <c r="S19" s="2174" t="s">
        <v>36</v>
      </c>
      <c r="T19" s="2174" t="s">
        <v>257</v>
      </c>
      <c r="U19" s="2177" t="s">
        <v>181</v>
      </c>
      <c r="V19" s="2177" t="s">
        <v>39</v>
      </c>
      <c r="W19" s="2197" t="s">
        <v>40</v>
      </c>
      <c r="X19" s="2180" t="s">
        <v>182</v>
      </c>
      <c r="Y19" s="2181"/>
      <c r="Z19" s="2181"/>
      <c r="AA19" s="2200"/>
      <c r="AB19" s="2180" t="s">
        <v>183</v>
      </c>
      <c r="AC19" s="2181"/>
      <c r="AD19" s="2181"/>
      <c r="AE19" s="2182"/>
      <c r="AG19" s="651"/>
      <c r="AH19" s="651"/>
      <c r="AI19" s="651"/>
      <c r="AJ19" s="651"/>
      <c r="AK19" s="651"/>
      <c r="AL19" s="651"/>
      <c r="AM19" s="651"/>
      <c r="AN19" s="651"/>
      <c r="AO19" s="651"/>
      <c r="AP19" s="651"/>
      <c r="AQ19" s="651"/>
      <c r="AR19" s="651"/>
      <c r="AS19" s="651"/>
      <c r="AT19" s="651"/>
      <c r="AU19" s="651"/>
      <c r="AV19" s="651"/>
      <c r="AW19" s="651"/>
      <c r="AX19" s="651"/>
      <c r="AY19" s="651"/>
      <c r="AZ19" s="651"/>
      <c r="BA19" s="651"/>
      <c r="BB19" s="651"/>
      <c r="BC19" s="651"/>
      <c r="BD19" s="651"/>
      <c r="BE19" s="651"/>
      <c r="BF19" s="651"/>
      <c r="BG19" s="651"/>
      <c r="BH19" s="651"/>
      <c r="BI19" s="651"/>
      <c r="BJ19" s="651"/>
      <c r="BK19" s="651"/>
      <c r="BL19" s="651"/>
      <c r="BM19" s="651"/>
      <c r="BN19" s="651"/>
      <c r="BO19" s="651"/>
    </row>
    <row r="20" spans="2:67" s="686" customFormat="1" ht="46.5" customHeight="1">
      <c r="B20" s="2225"/>
      <c r="C20" s="2228"/>
      <c r="D20" s="2231"/>
      <c r="E20" s="2211"/>
      <c r="F20" s="2214"/>
      <c r="G20" s="2217"/>
      <c r="H20" s="2183" t="s">
        <v>43</v>
      </c>
      <c r="I20" s="2184"/>
      <c r="J20" s="2183" t="s">
        <v>258</v>
      </c>
      <c r="K20" s="2184"/>
      <c r="L20" s="2183" t="s">
        <v>45</v>
      </c>
      <c r="M20" s="2184"/>
      <c r="N20" s="2187" t="s">
        <v>46</v>
      </c>
      <c r="O20" s="2243"/>
      <c r="P20" s="2221"/>
      <c r="Q20" s="2178"/>
      <c r="R20" s="2178"/>
      <c r="S20" s="2175"/>
      <c r="T20" s="2175"/>
      <c r="U20" s="2178"/>
      <c r="V20" s="2178"/>
      <c r="W20" s="2198"/>
      <c r="X20" s="2190" t="s">
        <v>47</v>
      </c>
      <c r="Y20" s="2191"/>
      <c r="Z20" s="2191"/>
      <c r="AA20" s="2192"/>
      <c r="AB20" s="2190" t="s">
        <v>47</v>
      </c>
      <c r="AC20" s="2191"/>
      <c r="AD20" s="2191"/>
      <c r="AE20" s="2193"/>
      <c r="AG20" s="651"/>
      <c r="AH20" s="651"/>
      <c r="AI20" s="651"/>
      <c r="AJ20" s="651"/>
      <c r="AK20" s="651"/>
      <c r="AL20" s="651"/>
      <c r="AM20" s="651"/>
      <c r="AN20" s="651"/>
      <c r="AO20" s="651"/>
      <c r="AP20" s="651"/>
      <c r="AQ20" s="651"/>
      <c r="AR20" s="651"/>
      <c r="AS20" s="651"/>
      <c r="AT20" s="651"/>
      <c r="AU20" s="651"/>
      <c r="AV20" s="651"/>
      <c r="AW20" s="651"/>
      <c r="AX20" s="651"/>
      <c r="AY20" s="651"/>
      <c r="AZ20" s="651"/>
      <c r="BA20" s="651"/>
      <c r="BB20" s="651"/>
      <c r="BC20" s="651"/>
      <c r="BD20" s="651"/>
      <c r="BE20" s="651"/>
      <c r="BF20" s="651"/>
      <c r="BG20" s="651"/>
      <c r="BH20" s="651"/>
      <c r="BI20" s="651"/>
      <c r="BJ20" s="651"/>
      <c r="BK20" s="651"/>
      <c r="BL20" s="651"/>
      <c r="BM20" s="651"/>
      <c r="BN20" s="651"/>
      <c r="BO20" s="651"/>
    </row>
    <row r="21" spans="2:67" s="686" customFormat="1" ht="52.5" customHeight="1">
      <c r="B21" s="2225"/>
      <c r="C21" s="2228"/>
      <c r="D21" s="2231"/>
      <c r="E21" s="2211"/>
      <c r="F21" s="2214"/>
      <c r="G21" s="2217"/>
      <c r="H21" s="2185"/>
      <c r="I21" s="2186"/>
      <c r="J21" s="2185"/>
      <c r="K21" s="2186"/>
      <c r="L21" s="2185"/>
      <c r="M21" s="2186"/>
      <c r="N21" s="2188"/>
      <c r="O21" s="2243"/>
      <c r="P21" s="2221"/>
      <c r="Q21" s="2178"/>
      <c r="R21" s="2178"/>
      <c r="S21" s="2175"/>
      <c r="T21" s="2175"/>
      <c r="U21" s="2178"/>
      <c r="V21" s="2178"/>
      <c r="W21" s="2198"/>
      <c r="X21" s="2194" t="s">
        <v>31</v>
      </c>
      <c r="Y21" s="2168" t="s">
        <v>48</v>
      </c>
      <c r="Z21" s="2169"/>
      <c r="AA21" s="2196"/>
      <c r="AB21" s="2194" t="s">
        <v>31</v>
      </c>
      <c r="AC21" s="2168" t="s">
        <v>48</v>
      </c>
      <c r="AD21" s="2169"/>
      <c r="AE21" s="2170"/>
      <c r="AG21" s="651"/>
      <c r="AH21" s="651"/>
      <c r="AI21" s="651"/>
      <c r="AJ21" s="651"/>
      <c r="AK21" s="651"/>
      <c r="AL21" s="651"/>
      <c r="AM21" s="651"/>
      <c r="AN21" s="651"/>
      <c r="AO21" s="651"/>
      <c r="AP21" s="651"/>
      <c r="AQ21" s="651"/>
      <c r="AR21" s="651"/>
      <c r="AS21" s="651"/>
      <c r="AT21" s="651"/>
      <c r="AU21" s="651"/>
      <c r="AV21" s="651"/>
      <c r="AW21" s="651"/>
      <c r="AX21" s="651"/>
      <c r="AY21" s="651"/>
      <c r="AZ21" s="651"/>
      <c r="BA21" s="651"/>
      <c r="BB21" s="651"/>
      <c r="BC21" s="651"/>
      <c r="BD21" s="651"/>
      <c r="BE21" s="651"/>
      <c r="BF21" s="651"/>
      <c r="BG21" s="651"/>
      <c r="BH21" s="651"/>
      <c r="BI21" s="651"/>
      <c r="BJ21" s="651"/>
      <c r="BK21" s="651"/>
      <c r="BL21" s="651"/>
      <c r="BM21" s="651"/>
      <c r="BN21" s="651"/>
      <c r="BO21" s="651"/>
    </row>
    <row r="22" spans="2:67" s="686" customFormat="1" ht="187.5" customHeight="1" thickBot="1">
      <c r="B22" s="2226"/>
      <c r="C22" s="2229"/>
      <c r="D22" s="2232"/>
      <c r="E22" s="2212"/>
      <c r="F22" s="2215"/>
      <c r="G22" s="2218"/>
      <c r="H22" s="687" t="s">
        <v>49</v>
      </c>
      <c r="I22" s="688" t="s">
        <v>259</v>
      </c>
      <c r="J22" s="687" t="s">
        <v>49</v>
      </c>
      <c r="K22" s="688" t="s">
        <v>259</v>
      </c>
      <c r="L22" s="687" t="s">
        <v>49</v>
      </c>
      <c r="M22" s="688" t="s">
        <v>259</v>
      </c>
      <c r="N22" s="2189"/>
      <c r="O22" s="2244"/>
      <c r="P22" s="2222"/>
      <c r="Q22" s="2179"/>
      <c r="R22" s="2179"/>
      <c r="S22" s="2176"/>
      <c r="T22" s="2176"/>
      <c r="U22" s="2179"/>
      <c r="V22" s="2179"/>
      <c r="W22" s="2199"/>
      <c r="X22" s="2195"/>
      <c r="Y22" s="689" t="s">
        <v>43</v>
      </c>
      <c r="Z22" s="689" t="s">
        <v>51</v>
      </c>
      <c r="AA22" s="690" t="s">
        <v>101</v>
      </c>
      <c r="AB22" s="2195"/>
      <c r="AC22" s="689" t="s">
        <v>43</v>
      </c>
      <c r="AD22" s="689" t="s">
        <v>51</v>
      </c>
      <c r="AE22" s="691" t="s">
        <v>101</v>
      </c>
      <c r="AG22" s="651"/>
      <c r="AH22" s="651"/>
      <c r="AI22" s="651"/>
      <c r="AJ22" s="651"/>
      <c r="AK22" s="651"/>
      <c r="AL22" s="651"/>
      <c r="AM22" s="651"/>
      <c r="AN22" s="651"/>
      <c r="AO22" s="651"/>
      <c r="AP22" s="651"/>
      <c r="AQ22" s="651"/>
      <c r="AR22" s="651"/>
      <c r="AS22" s="651"/>
      <c r="AT22" s="651"/>
      <c r="AU22" s="651"/>
      <c r="AV22" s="651"/>
      <c r="AW22" s="651"/>
      <c r="AX22" s="651"/>
      <c r="AY22" s="651"/>
      <c r="AZ22" s="651"/>
      <c r="BA22" s="651"/>
      <c r="BB22" s="651"/>
      <c r="BC22" s="651"/>
      <c r="BD22" s="651"/>
      <c r="BE22" s="651"/>
      <c r="BF22" s="651"/>
      <c r="BG22" s="651"/>
      <c r="BH22" s="651"/>
      <c r="BI22" s="651"/>
      <c r="BJ22" s="651"/>
      <c r="BK22" s="651"/>
      <c r="BL22" s="651"/>
      <c r="BM22" s="651"/>
      <c r="BN22" s="651"/>
      <c r="BO22" s="651"/>
    </row>
    <row r="23" spans="2:67" s="702" customFormat="1" ht="60.75" customHeight="1" thickBot="1">
      <c r="B23" s="692">
        <v>1</v>
      </c>
      <c r="C23" s="693">
        <f>B23+1</f>
        <v>2</v>
      </c>
      <c r="D23" s="694">
        <f>C23+1</f>
        <v>3</v>
      </c>
      <c r="E23" s="695">
        <f>D23+1</f>
        <v>4</v>
      </c>
      <c r="F23" s="696">
        <f aca="true" t="shared" si="0" ref="F23:AD23">E23+1</f>
        <v>5</v>
      </c>
      <c r="G23" s="697">
        <f t="shared" si="0"/>
        <v>6</v>
      </c>
      <c r="H23" s="698">
        <v>7</v>
      </c>
      <c r="I23" s="699">
        <v>8</v>
      </c>
      <c r="J23" s="699">
        <v>9</v>
      </c>
      <c r="K23" s="699">
        <v>10</v>
      </c>
      <c r="L23" s="699">
        <v>11</v>
      </c>
      <c r="M23" s="699">
        <v>12</v>
      </c>
      <c r="N23" s="700">
        <v>13</v>
      </c>
      <c r="O23" s="696">
        <v>14</v>
      </c>
      <c r="P23" s="697">
        <v>15</v>
      </c>
      <c r="Q23" s="699">
        <f t="shared" si="0"/>
        <v>16</v>
      </c>
      <c r="R23" s="699">
        <f t="shared" si="0"/>
        <v>17</v>
      </c>
      <c r="S23" s="699">
        <f t="shared" si="0"/>
        <v>18</v>
      </c>
      <c r="T23" s="699">
        <f t="shared" si="0"/>
        <v>19</v>
      </c>
      <c r="U23" s="699">
        <f t="shared" si="0"/>
        <v>20</v>
      </c>
      <c r="V23" s="699">
        <f t="shared" si="0"/>
        <v>21</v>
      </c>
      <c r="W23" s="694">
        <f t="shared" si="0"/>
        <v>22</v>
      </c>
      <c r="X23" s="697">
        <f t="shared" si="0"/>
        <v>23</v>
      </c>
      <c r="Y23" s="699">
        <f t="shared" si="0"/>
        <v>24</v>
      </c>
      <c r="Z23" s="699">
        <f t="shared" si="0"/>
        <v>25</v>
      </c>
      <c r="AA23" s="701">
        <f t="shared" si="0"/>
        <v>26</v>
      </c>
      <c r="AB23" s="693">
        <f t="shared" si="0"/>
        <v>27</v>
      </c>
      <c r="AC23" s="699">
        <f t="shared" si="0"/>
        <v>28</v>
      </c>
      <c r="AD23" s="699">
        <f t="shared" si="0"/>
        <v>29</v>
      </c>
      <c r="AE23" s="694">
        <f>AD23+1</f>
        <v>30</v>
      </c>
      <c r="AG23" s="651"/>
      <c r="AH23" s="651"/>
      <c r="AI23" s="651"/>
      <c r="AJ23" s="651"/>
      <c r="AK23" s="651"/>
      <c r="AL23" s="651"/>
      <c r="AM23" s="651"/>
      <c r="AN23" s="651"/>
      <c r="AO23" s="651"/>
      <c r="AP23" s="651"/>
      <c r="AQ23" s="651"/>
      <c r="AR23" s="651"/>
      <c r="AS23" s="651"/>
      <c r="AT23" s="651"/>
      <c r="AU23" s="651"/>
      <c r="AV23" s="651"/>
      <c r="AW23" s="651"/>
      <c r="AX23" s="651"/>
      <c r="AY23" s="651"/>
      <c r="AZ23" s="651"/>
      <c r="BA23" s="651"/>
      <c r="BB23" s="651"/>
      <c r="BC23" s="651"/>
      <c r="BD23" s="651"/>
      <c r="BE23" s="651"/>
      <c r="BF23" s="651"/>
      <c r="BG23" s="651"/>
      <c r="BH23" s="651"/>
      <c r="BI23" s="651"/>
      <c r="BJ23" s="651"/>
      <c r="BK23" s="651"/>
      <c r="BL23" s="651"/>
      <c r="BM23" s="651"/>
      <c r="BN23" s="651"/>
      <c r="BO23" s="651"/>
    </row>
    <row r="24" spans="2:67" s="702" customFormat="1" ht="72" customHeight="1">
      <c r="B24" s="2171" t="s">
        <v>53</v>
      </c>
      <c r="C24" s="2172"/>
      <c r="D24" s="2172"/>
      <c r="E24" s="2172"/>
      <c r="F24" s="2172"/>
      <c r="G24" s="2172"/>
      <c r="H24" s="2172"/>
      <c r="I24" s="2172"/>
      <c r="J24" s="2172"/>
      <c r="K24" s="2172"/>
      <c r="L24" s="2172"/>
      <c r="M24" s="2172"/>
      <c r="N24" s="2172"/>
      <c r="O24" s="2172"/>
      <c r="P24" s="2172"/>
      <c r="Q24" s="2172"/>
      <c r="R24" s="2172"/>
      <c r="S24" s="2172"/>
      <c r="T24" s="2172"/>
      <c r="U24" s="2172"/>
      <c r="V24" s="2172"/>
      <c r="W24" s="2172"/>
      <c r="X24" s="2172"/>
      <c r="Y24" s="2172"/>
      <c r="Z24" s="2172"/>
      <c r="AA24" s="2172"/>
      <c r="AB24" s="2172"/>
      <c r="AC24" s="2172"/>
      <c r="AD24" s="2172"/>
      <c r="AE24" s="2173"/>
      <c r="AG24" s="651"/>
      <c r="AH24" s="651"/>
      <c r="AI24" s="651"/>
      <c r="AJ24" s="651"/>
      <c r="AK24" s="651"/>
      <c r="AL24" s="651"/>
      <c r="AM24" s="651"/>
      <c r="AN24" s="651"/>
      <c r="AO24" s="651"/>
      <c r="AP24" s="651"/>
      <c r="AQ24" s="651"/>
      <c r="AR24" s="651"/>
      <c r="AS24" s="651"/>
      <c r="AT24" s="651"/>
      <c r="AU24" s="651"/>
      <c r="AV24" s="651"/>
      <c r="AW24" s="651"/>
      <c r="AX24" s="651"/>
      <c r="AY24" s="651"/>
      <c r="AZ24" s="651"/>
      <c r="BA24" s="651"/>
      <c r="BB24" s="651"/>
      <c r="BC24" s="651"/>
      <c r="BD24" s="651"/>
      <c r="BE24" s="651"/>
      <c r="BF24" s="651"/>
      <c r="BG24" s="651"/>
      <c r="BH24" s="651"/>
      <c r="BI24" s="651"/>
      <c r="BJ24" s="651"/>
      <c r="BK24" s="651"/>
      <c r="BL24" s="651"/>
      <c r="BM24" s="651"/>
      <c r="BN24" s="651"/>
      <c r="BO24" s="651"/>
    </row>
    <row r="25" spans="2:67" s="702" customFormat="1" ht="72.75" customHeight="1">
      <c r="B25" s="2171" t="s">
        <v>54</v>
      </c>
      <c r="C25" s="2172"/>
      <c r="D25" s="2172"/>
      <c r="E25" s="2172"/>
      <c r="F25" s="2172"/>
      <c r="G25" s="2172"/>
      <c r="H25" s="2172"/>
      <c r="I25" s="2172"/>
      <c r="J25" s="2172"/>
      <c r="K25" s="2172"/>
      <c r="L25" s="2172"/>
      <c r="M25" s="2172"/>
      <c r="N25" s="2172"/>
      <c r="O25" s="2172"/>
      <c r="P25" s="2172"/>
      <c r="Q25" s="2172"/>
      <c r="R25" s="2172"/>
      <c r="S25" s="2172"/>
      <c r="T25" s="2172"/>
      <c r="U25" s="2172"/>
      <c r="V25" s="2172"/>
      <c r="W25" s="2172"/>
      <c r="X25" s="2172"/>
      <c r="Y25" s="2172"/>
      <c r="Z25" s="2172"/>
      <c r="AA25" s="2172"/>
      <c r="AB25" s="2172"/>
      <c r="AC25" s="2172"/>
      <c r="AD25" s="2172"/>
      <c r="AE25" s="2173"/>
      <c r="AG25" s="651"/>
      <c r="AH25" s="651"/>
      <c r="AI25" s="651"/>
      <c r="AJ25" s="651"/>
      <c r="AK25" s="651"/>
      <c r="AL25" s="651"/>
      <c r="AM25" s="651"/>
      <c r="AN25" s="651"/>
      <c r="AO25" s="651"/>
      <c r="AP25" s="651"/>
      <c r="AQ25" s="651"/>
      <c r="AR25" s="651"/>
      <c r="AS25" s="651"/>
      <c r="AT25" s="651"/>
      <c r="AU25" s="651"/>
      <c r="AV25" s="651"/>
      <c r="AW25" s="651"/>
      <c r="AX25" s="651"/>
      <c r="AY25" s="651"/>
      <c r="AZ25" s="651"/>
      <c r="BA25" s="651"/>
      <c r="BB25" s="651"/>
      <c r="BC25" s="651"/>
      <c r="BD25" s="651"/>
      <c r="BE25" s="651"/>
      <c r="BF25" s="651"/>
      <c r="BG25" s="651"/>
      <c r="BH25" s="651"/>
      <c r="BI25" s="651"/>
      <c r="BJ25" s="651"/>
      <c r="BK25" s="651"/>
      <c r="BL25" s="651"/>
      <c r="BM25" s="651"/>
      <c r="BN25" s="651"/>
      <c r="BO25" s="651"/>
    </row>
    <row r="26" spans="2:67" s="702" customFormat="1" ht="105" customHeight="1">
      <c r="B26" s="703">
        <v>1</v>
      </c>
      <c r="C26" s="704" t="s">
        <v>260</v>
      </c>
      <c r="D26" s="705" t="s">
        <v>184</v>
      </c>
      <c r="E26" s="706">
        <v>2</v>
      </c>
      <c r="F26" s="707">
        <v>60</v>
      </c>
      <c r="G26" s="708">
        <v>36</v>
      </c>
      <c r="H26" s="709">
        <v>18</v>
      </c>
      <c r="I26" s="710"/>
      <c r="J26" s="710">
        <v>18</v>
      </c>
      <c r="K26" s="710"/>
      <c r="L26" s="710"/>
      <c r="M26" s="710"/>
      <c r="N26" s="710"/>
      <c r="O26" s="711">
        <v>24</v>
      </c>
      <c r="P26" s="712"/>
      <c r="Q26" s="710">
        <v>2</v>
      </c>
      <c r="R26" s="710">
        <v>2</v>
      </c>
      <c r="S26" s="710"/>
      <c r="T26" s="710"/>
      <c r="U26" s="710"/>
      <c r="V26" s="710"/>
      <c r="W26" s="711"/>
      <c r="X26" s="712"/>
      <c r="Y26" s="710"/>
      <c r="Z26" s="710"/>
      <c r="AA26" s="710"/>
      <c r="AB26" s="710">
        <v>2</v>
      </c>
      <c r="AC26" s="710">
        <v>1</v>
      </c>
      <c r="AD26" s="710">
        <v>1</v>
      </c>
      <c r="AE26" s="711"/>
      <c r="AG26" s="651"/>
      <c r="AH26" s="651"/>
      <c r="AI26" s="651"/>
      <c r="AJ26" s="651"/>
      <c r="AK26" s="651"/>
      <c r="AL26" s="651"/>
      <c r="AM26" s="651"/>
      <c r="AN26" s="651"/>
      <c r="AO26" s="651"/>
      <c r="AP26" s="651"/>
      <c r="AQ26" s="651"/>
      <c r="AR26" s="651"/>
      <c r="AS26" s="651"/>
      <c r="AT26" s="651"/>
      <c r="AU26" s="651"/>
      <c r="AV26" s="651"/>
      <c r="AW26" s="651"/>
      <c r="AX26" s="651"/>
      <c r="AY26" s="651"/>
      <c r="AZ26" s="651"/>
      <c r="BA26" s="651"/>
      <c r="BB26" s="651"/>
      <c r="BC26" s="651"/>
      <c r="BD26" s="651"/>
      <c r="BE26" s="651"/>
      <c r="BF26" s="651"/>
      <c r="BG26" s="651"/>
      <c r="BH26" s="651"/>
      <c r="BI26" s="651"/>
      <c r="BJ26" s="651"/>
      <c r="BK26" s="651"/>
      <c r="BL26" s="651"/>
      <c r="BM26" s="651"/>
      <c r="BN26" s="651"/>
      <c r="BO26" s="651"/>
    </row>
    <row r="27" spans="2:67" s="702" customFormat="1" ht="92.25" customHeight="1">
      <c r="B27" s="703">
        <v>2</v>
      </c>
      <c r="C27" s="704" t="s">
        <v>212</v>
      </c>
      <c r="D27" s="705" t="s">
        <v>185</v>
      </c>
      <c r="E27" s="706">
        <v>2</v>
      </c>
      <c r="F27" s="707">
        <v>60</v>
      </c>
      <c r="G27" s="708">
        <v>36</v>
      </c>
      <c r="H27" s="709">
        <v>18</v>
      </c>
      <c r="I27" s="710"/>
      <c r="J27" s="710">
        <v>18</v>
      </c>
      <c r="K27" s="710"/>
      <c r="L27" s="710"/>
      <c r="M27" s="710"/>
      <c r="N27" s="710"/>
      <c r="O27" s="711">
        <v>24</v>
      </c>
      <c r="P27" s="712"/>
      <c r="Q27" s="710">
        <v>1</v>
      </c>
      <c r="R27" s="710">
        <v>1</v>
      </c>
      <c r="S27" s="710"/>
      <c r="T27" s="710"/>
      <c r="U27" s="710"/>
      <c r="V27" s="710"/>
      <c r="W27" s="711"/>
      <c r="X27" s="712">
        <v>2</v>
      </c>
      <c r="Y27" s="710">
        <v>1</v>
      </c>
      <c r="Z27" s="710">
        <v>1</v>
      </c>
      <c r="AA27" s="710"/>
      <c r="AB27" s="710"/>
      <c r="AC27" s="710"/>
      <c r="AD27" s="710"/>
      <c r="AE27" s="711"/>
      <c r="AG27" s="651"/>
      <c r="AH27" s="651"/>
      <c r="AI27" s="651"/>
      <c r="AJ27" s="651"/>
      <c r="AK27" s="651"/>
      <c r="AL27" s="651"/>
      <c r="AM27" s="651"/>
      <c r="AN27" s="651"/>
      <c r="AO27" s="651"/>
      <c r="AP27" s="651"/>
      <c r="AQ27" s="651"/>
      <c r="AR27" s="651"/>
      <c r="AS27" s="651"/>
      <c r="AT27" s="651"/>
      <c r="AU27" s="651"/>
      <c r="AV27" s="651"/>
      <c r="AW27" s="651"/>
      <c r="AX27" s="651"/>
      <c r="AY27" s="651"/>
      <c r="AZ27" s="651"/>
      <c r="BA27" s="651"/>
      <c r="BB27" s="651"/>
      <c r="BC27" s="651"/>
      <c r="BD27" s="651"/>
      <c r="BE27" s="651"/>
      <c r="BF27" s="651"/>
      <c r="BG27" s="651"/>
      <c r="BH27" s="651"/>
      <c r="BI27" s="651"/>
      <c r="BJ27" s="651"/>
      <c r="BK27" s="651"/>
      <c r="BL27" s="651"/>
      <c r="BM27" s="651"/>
      <c r="BN27" s="651"/>
      <c r="BO27" s="651"/>
    </row>
    <row r="28" spans="2:67" s="702" customFormat="1" ht="90.75" customHeight="1">
      <c r="B28" s="703">
        <v>3</v>
      </c>
      <c r="C28" s="704" t="s">
        <v>213</v>
      </c>
      <c r="D28" s="705" t="s">
        <v>261</v>
      </c>
      <c r="E28" s="706">
        <v>3</v>
      </c>
      <c r="F28" s="707">
        <v>90</v>
      </c>
      <c r="G28" s="708">
        <v>72</v>
      </c>
      <c r="H28" s="709">
        <v>18</v>
      </c>
      <c r="I28" s="710"/>
      <c r="J28" s="710">
        <v>54</v>
      </c>
      <c r="K28" s="710"/>
      <c r="L28" s="710"/>
      <c r="M28" s="710"/>
      <c r="N28" s="710"/>
      <c r="O28" s="711">
        <v>18</v>
      </c>
      <c r="P28" s="712"/>
      <c r="Q28" s="710">
        <v>2</v>
      </c>
      <c r="R28" s="710" t="s">
        <v>262</v>
      </c>
      <c r="S28" s="710"/>
      <c r="T28" s="710"/>
      <c r="U28" s="710"/>
      <c r="V28" s="710"/>
      <c r="W28" s="711"/>
      <c r="X28" s="712">
        <v>2</v>
      </c>
      <c r="Y28" s="710">
        <v>1</v>
      </c>
      <c r="Z28" s="710">
        <v>1</v>
      </c>
      <c r="AA28" s="710"/>
      <c r="AB28" s="710">
        <v>2</v>
      </c>
      <c r="AC28" s="710"/>
      <c r="AD28" s="710">
        <v>2</v>
      </c>
      <c r="AE28" s="711"/>
      <c r="AG28" s="651"/>
      <c r="AH28" s="651"/>
      <c r="AI28" s="651"/>
      <c r="AJ28" s="651"/>
      <c r="AK28" s="651"/>
      <c r="AL28" s="651"/>
      <c r="AM28" s="651"/>
      <c r="AN28" s="651"/>
      <c r="AO28" s="651"/>
      <c r="AP28" s="651"/>
      <c r="AQ28" s="651"/>
      <c r="AR28" s="651"/>
      <c r="AS28" s="651"/>
      <c r="AT28" s="651"/>
      <c r="AU28" s="651"/>
      <c r="AV28" s="651"/>
      <c r="AW28" s="651"/>
      <c r="AX28" s="651"/>
      <c r="AY28" s="651"/>
      <c r="AZ28" s="651"/>
      <c r="BA28" s="651"/>
      <c r="BB28" s="651"/>
      <c r="BC28" s="651"/>
      <c r="BD28" s="651"/>
      <c r="BE28" s="651"/>
      <c r="BF28" s="651"/>
      <c r="BG28" s="651"/>
      <c r="BH28" s="651"/>
      <c r="BI28" s="651"/>
      <c r="BJ28" s="651"/>
      <c r="BK28" s="651"/>
      <c r="BL28" s="651"/>
      <c r="BM28" s="651"/>
      <c r="BN28" s="651"/>
      <c r="BO28" s="651"/>
    </row>
    <row r="29" spans="2:67" s="702" customFormat="1" ht="112.5" customHeight="1">
      <c r="B29" s="807">
        <v>4</v>
      </c>
      <c r="C29" s="808" t="s">
        <v>263</v>
      </c>
      <c r="D29" s="809" t="s">
        <v>264</v>
      </c>
      <c r="E29" s="706">
        <v>3</v>
      </c>
      <c r="F29" s="707">
        <v>90</v>
      </c>
      <c r="G29" s="708">
        <v>72</v>
      </c>
      <c r="H29" s="709"/>
      <c r="I29" s="710"/>
      <c r="J29" s="710">
        <v>72</v>
      </c>
      <c r="K29" s="710"/>
      <c r="L29" s="710"/>
      <c r="M29" s="710"/>
      <c r="N29" s="710"/>
      <c r="O29" s="711">
        <v>18</v>
      </c>
      <c r="P29" s="712"/>
      <c r="Q29" s="710">
        <v>2</v>
      </c>
      <c r="R29" s="710">
        <v>1</v>
      </c>
      <c r="S29" s="710"/>
      <c r="T29" s="710"/>
      <c r="U29" s="710"/>
      <c r="V29" s="710"/>
      <c r="W29" s="711"/>
      <c r="X29" s="712">
        <v>2</v>
      </c>
      <c r="Y29" s="710"/>
      <c r="Z29" s="710">
        <v>2</v>
      </c>
      <c r="AA29" s="710"/>
      <c r="AB29" s="710">
        <v>2</v>
      </c>
      <c r="AC29" s="710"/>
      <c r="AD29" s="710">
        <v>2</v>
      </c>
      <c r="AE29" s="711"/>
      <c r="AG29" s="651"/>
      <c r="AH29" s="651"/>
      <c r="AI29" s="651"/>
      <c r="AJ29" s="651"/>
      <c r="AK29" s="651"/>
      <c r="AL29" s="651"/>
      <c r="AM29" s="651"/>
      <c r="AN29" s="651"/>
      <c r="AO29" s="651"/>
      <c r="AP29" s="651"/>
      <c r="AQ29" s="651"/>
      <c r="AR29" s="651"/>
      <c r="AS29" s="651"/>
      <c r="AT29" s="651"/>
      <c r="AU29" s="651"/>
      <c r="AV29" s="651"/>
      <c r="AW29" s="651"/>
      <c r="AX29" s="651"/>
      <c r="AY29" s="651"/>
      <c r="AZ29" s="651"/>
      <c r="BA29" s="651"/>
      <c r="BB29" s="651"/>
      <c r="BC29" s="651"/>
      <c r="BD29" s="651"/>
      <c r="BE29" s="651"/>
      <c r="BF29" s="651"/>
      <c r="BG29" s="651"/>
      <c r="BH29" s="651"/>
      <c r="BI29" s="651"/>
      <c r="BJ29" s="651"/>
      <c r="BK29" s="651"/>
      <c r="BL29" s="651"/>
      <c r="BM29" s="651"/>
      <c r="BN29" s="651"/>
      <c r="BO29" s="651"/>
    </row>
    <row r="30" spans="2:67" s="702" customFormat="1" ht="132" customHeight="1">
      <c r="B30" s="807">
        <v>5</v>
      </c>
      <c r="C30" s="808" t="s">
        <v>265</v>
      </c>
      <c r="D30" s="809" t="s">
        <v>266</v>
      </c>
      <c r="E30" s="706">
        <v>6</v>
      </c>
      <c r="F30" s="707">
        <v>180</v>
      </c>
      <c r="G30" s="708">
        <v>90</v>
      </c>
      <c r="H30" s="709">
        <v>54</v>
      </c>
      <c r="I30" s="710"/>
      <c r="J30" s="710">
        <v>18</v>
      </c>
      <c r="K30" s="710"/>
      <c r="L30" s="710">
        <v>18</v>
      </c>
      <c r="M30" s="710"/>
      <c r="N30" s="710"/>
      <c r="O30" s="711">
        <v>90</v>
      </c>
      <c r="P30" s="712">
        <v>1</v>
      </c>
      <c r="Q30" s="710"/>
      <c r="R30" s="710">
        <v>1</v>
      </c>
      <c r="S30" s="710"/>
      <c r="T30" s="710"/>
      <c r="U30" s="710">
        <v>1</v>
      </c>
      <c r="V30" s="710"/>
      <c r="W30" s="711"/>
      <c r="X30" s="712">
        <v>5</v>
      </c>
      <c r="Y30" s="710">
        <v>3</v>
      </c>
      <c r="Z30" s="710">
        <v>1</v>
      </c>
      <c r="AA30" s="710">
        <v>1</v>
      </c>
      <c r="AB30" s="710"/>
      <c r="AC30" s="710"/>
      <c r="AD30" s="710"/>
      <c r="AE30" s="711"/>
      <c r="AG30" s="651"/>
      <c r="AH30" s="651"/>
      <c r="AI30" s="651"/>
      <c r="AJ30" s="651"/>
      <c r="AK30" s="651"/>
      <c r="AL30" s="651"/>
      <c r="AM30" s="651"/>
      <c r="AN30" s="651"/>
      <c r="AO30" s="651"/>
      <c r="AP30" s="651"/>
      <c r="AQ30" s="651"/>
      <c r="AR30" s="651"/>
      <c r="AS30" s="651"/>
      <c r="AT30" s="651"/>
      <c r="AU30" s="651"/>
      <c r="AV30" s="651"/>
      <c r="AW30" s="651"/>
      <c r="AX30" s="651"/>
      <c r="AY30" s="651"/>
      <c r="AZ30" s="651"/>
      <c r="BA30" s="651"/>
      <c r="BB30" s="651"/>
      <c r="BC30" s="651"/>
      <c r="BD30" s="651"/>
      <c r="BE30" s="651"/>
      <c r="BF30" s="651"/>
      <c r="BG30" s="651"/>
      <c r="BH30" s="651"/>
      <c r="BI30" s="651"/>
      <c r="BJ30" s="651"/>
      <c r="BK30" s="651"/>
      <c r="BL30" s="651"/>
      <c r="BM30" s="651"/>
      <c r="BN30" s="651"/>
      <c r="BO30" s="651"/>
    </row>
    <row r="31" spans="2:67" s="702" customFormat="1" ht="142.5" customHeight="1">
      <c r="B31" s="807">
        <v>5</v>
      </c>
      <c r="C31" s="808" t="s">
        <v>267</v>
      </c>
      <c r="D31" s="809" t="s">
        <v>266</v>
      </c>
      <c r="E31" s="706">
        <v>7</v>
      </c>
      <c r="F31" s="707">
        <v>210</v>
      </c>
      <c r="G31" s="708">
        <v>108</v>
      </c>
      <c r="H31" s="709">
        <v>54</v>
      </c>
      <c r="I31" s="710"/>
      <c r="J31" s="710">
        <v>18</v>
      </c>
      <c r="K31" s="710"/>
      <c r="L31" s="710">
        <v>36</v>
      </c>
      <c r="M31" s="710"/>
      <c r="N31" s="710"/>
      <c r="O31" s="711">
        <v>102</v>
      </c>
      <c r="P31" s="712">
        <v>2</v>
      </c>
      <c r="Q31" s="710"/>
      <c r="R31" s="710">
        <v>2</v>
      </c>
      <c r="S31" s="710"/>
      <c r="T31" s="710"/>
      <c r="U31" s="710">
        <v>2</v>
      </c>
      <c r="V31" s="710"/>
      <c r="W31" s="711"/>
      <c r="X31" s="712"/>
      <c r="Y31" s="710"/>
      <c r="Z31" s="710"/>
      <c r="AA31" s="710"/>
      <c r="AB31" s="710">
        <v>6</v>
      </c>
      <c r="AC31" s="710">
        <v>3</v>
      </c>
      <c r="AD31" s="710">
        <v>1</v>
      </c>
      <c r="AE31" s="711">
        <v>2</v>
      </c>
      <c r="AG31" s="651"/>
      <c r="AH31" s="651"/>
      <c r="AI31" s="651"/>
      <c r="AJ31" s="651"/>
      <c r="AK31" s="651"/>
      <c r="AL31" s="651"/>
      <c r="AM31" s="651"/>
      <c r="AN31" s="651"/>
      <c r="AO31" s="651"/>
      <c r="AP31" s="651"/>
      <c r="AQ31" s="651"/>
      <c r="AR31" s="651"/>
      <c r="AS31" s="651"/>
      <c r="AT31" s="651"/>
      <c r="AU31" s="651"/>
      <c r="AV31" s="651"/>
      <c r="AW31" s="651"/>
      <c r="AX31" s="651"/>
      <c r="AY31" s="651"/>
      <c r="AZ31" s="651"/>
      <c r="BA31" s="651"/>
      <c r="BB31" s="651"/>
      <c r="BC31" s="651"/>
      <c r="BD31" s="651"/>
      <c r="BE31" s="651"/>
      <c r="BF31" s="651"/>
      <c r="BG31" s="651"/>
      <c r="BH31" s="651"/>
      <c r="BI31" s="651"/>
      <c r="BJ31" s="651"/>
      <c r="BK31" s="651"/>
      <c r="BL31" s="651"/>
      <c r="BM31" s="651"/>
      <c r="BN31" s="651"/>
      <c r="BO31" s="651"/>
    </row>
    <row r="32" spans="2:67" s="702" customFormat="1" ht="109.5" customHeight="1">
      <c r="B32" s="703">
        <v>6</v>
      </c>
      <c r="C32" s="704" t="s">
        <v>268</v>
      </c>
      <c r="D32" s="705" t="s">
        <v>269</v>
      </c>
      <c r="E32" s="706">
        <v>7</v>
      </c>
      <c r="F32" s="707">
        <v>210</v>
      </c>
      <c r="G32" s="708">
        <v>108</v>
      </c>
      <c r="H32" s="709">
        <v>54</v>
      </c>
      <c r="I32" s="710"/>
      <c r="J32" s="710">
        <v>18</v>
      </c>
      <c r="K32" s="710"/>
      <c r="L32" s="710">
        <v>36</v>
      </c>
      <c r="M32" s="710"/>
      <c r="N32" s="710"/>
      <c r="O32" s="711">
        <v>102</v>
      </c>
      <c r="P32" s="712">
        <v>1</v>
      </c>
      <c r="Q32" s="710"/>
      <c r="R32" s="710">
        <v>1</v>
      </c>
      <c r="S32" s="710"/>
      <c r="T32" s="710"/>
      <c r="U32" s="710">
        <v>1</v>
      </c>
      <c r="V32" s="710"/>
      <c r="W32" s="711"/>
      <c r="X32" s="712">
        <v>6</v>
      </c>
      <c r="Y32" s="710">
        <v>3</v>
      </c>
      <c r="Z32" s="710">
        <v>1</v>
      </c>
      <c r="AA32" s="710">
        <v>2</v>
      </c>
      <c r="AB32" s="710"/>
      <c r="AC32" s="710"/>
      <c r="AD32" s="710"/>
      <c r="AE32" s="711"/>
      <c r="AG32" s="651"/>
      <c r="AH32" s="651"/>
      <c r="AI32" s="651"/>
      <c r="AJ32" s="651"/>
      <c r="AK32" s="651"/>
      <c r="AL32" s="651"/>
      <c r="AM32" s="651"/>
      <c r="AN32" s="651"/>
      <c r="AO32" s="651"/>
      <c r="AP32" s="651"/>
      <c r="AQ32" s="651"/>
      <c r="AR32" s="651"/>
      <c r="AS32" s="651"/>
      <c r="AT32" s="651"/>
      <c r="AU32" s="651"/>
      <c r="AV32" s="651"/>
      <c r="AW32" s="651"/>
      <c r="AX32" s="651"/>
      <c r="AY32" s="651"/>
      <c r="AZ32" s="651"/>
      <c r="BA32" s="651"/>
      <c r="BB32" s="651"/>
      <c r="BC32" s="651"/>
      <c r="BD32" s="651"/>
      <c r="BE32" s="651"/>
      <c r="BF32" s="651"/>
      <c r="BG32" s="651"/>
      <c r="BH32" s="651"/>
      <c r="BI32" s="651"/>
      <c r="BJ32" s="651"/>
      <c r="BK32" s="651"/>
      <c r="BL32" s="651"/>
      <c r="BM32" s="651"/>
      <c r="BN32" s="651"/>
      <c r="BO32" s="651"/>
    </row>
    <row r="33" spans="2:67" s="702" customFormat="1" ht="103.5" customHeight="1">
      <c r="B33" s="703">
        <v>6</v>
      </c>
      <c r="C33" s="704" t="s">
        <v>270</v>
      </c>
      <c r="D33" s="705" t="s">
        <v>269</v>
      </c>
      <c r="E33" s="706">
        <v>7</v>
      </c>
      <c r="F33" s="707">
        <v>210</v>
      </c>
      <c r="G33" s="708">
        <v>108</v>
      </c>
      <c r="H33" s="709">
        <v>54</v>
      </c>
      <c r="I33" s="710"/>
      <c r="J33" s="710">
        <v>18</v>
      </c>
      <c r="K33" s="710"/>
      <c r="L33" s="710">
        <v>36</v>
      </c>
      <c r="M33" s="710"/>
      <c r="N33" s="710"/>
      <c r="O33" s="711">
        <v>102</v>
      </c>
      <c r="P33" s="712">
        <v>2</v>
      </c>
      <c r="Q33" s="710"/>
      <c r="R33" s="710">
        <v>2</v>
      </c>
      <c r="S33" s="710"/>
      <c r="T33" s="710"/>
      <c r="U33" s="710">
        <v>2</v>
      </c>
      <c r="V33" s="710"/>
      <c r="W33" s="711"/>
      <c r="X33" s="712"/>
      <c r="Y33" s="710"/>
      <c r="Z33" s="710"/>
      <c r="AA33" s="710"/>
      <c r="AB33" s="710">
        <v>6</v>
      </c>
      <c r="AC33" s="710">
        <v>3</v>
      </c>
      <c r="AD33" s="710">
        <v>1</v>
      </c>
      <c r="AE33" s="711">
        <v>2</v>
      </c>
      <c r="AG33" s="651"/>
      <c r="AH33" s="651"/>
      <c r="AI33" s="651"/>
      <c r="AJ33" s="651"/>
      <c r="AK33" s="651"/>
      <c r="AL33" s="651"/>
      <c r="AM33" s="651"/>
      <c r="AN33" s="651"/>
      <c r="AO33" s="651"/>
      <c r="AP33" s="651"/>
      <c r="AQ33" s="651"/>
      <c r="AR33" s="651"/>
      <c r="AS33" s="651"/>
      <c r="AT33" s="651"/>
      <c r="AU33" s="651"/>
      <c r="AV33" s="651"/>
      <c r="AW33" s="651"/>
      <c r="AX33" s="651"/>
      <c r="AY33" s="651"/>
      <c r="AZ33" s="651"/>
      <c r="BA33" s="651"/>
      <c r="BB33" s="651"/>
      <c r="BC33" s="651"/>
      <c r="BD33" s="651"/>
      <c r="BE33" s="651"/>
      <c r="BF33" s="651"/>
      <c r="BG33" s="651"/>
      <c r="BH33" s="651"/>
      <c r="BI33" s="651"/>
      <c r="BJ33" s="651"/>
      <c r="BK33" s="651"/>
      <c r="BL33" s="651"/>
      <c r="BM33" s="651"/>
      <c r="BN33" s="651"/>
      <c r="BO33" s="651"/>
    </row>
    <row r="34" spans="2:67" s="702" customFormat="1" ht="132.75" customHeight="1">
      <c r="B34" s="703">
        <v>7</v>
      </c>
      <c r="C34" s="704" t="s">
        <v>308</v>
      </c>
      <c r="D34" s="705" t="s">
        <v>271</v>
      </c>
      <c r="E34" s="706">
        <v>6</v>
      </c>
      <c r="F34" s="707">
        <v>180</v>
      </c>
      <c r="G34" s="708">
        <v>90</v>
      </c>
      <c r="H34" s="709">
        <v>36</v>
      </c>
      <c r="I34" s="710"/>
      <c r="J34" s="710">
        <v>54</v>
      </c>
      <c r="K34" s="710"/>
      <c r="L34" s="710"/>
      <c r="M34" s="710"/>
      <c r="N34" s="710"/>
      <c r="O34" s="711">
        <v>90</v>
      </c>
      <c r="P34" s="712">
        <v>1</v>
      </c>
      <c r="Q34" s="710"/>
      <c r="R34" s="710">
        <v>1</v>
      </c>
      <c r="S34" s="710"/>
      <c r="T34" s="710"/>
      <c r="U34" s="710">
        <v>1</v>
      </c>
      <c r="V34" s="710"/>
      <c r="W34" s="711"/>
      <c r="X34" s="712">
        <v>5</v>
      </c>
      <c r="Y34" s="710">
        <v>2</v>
      </c>
      <c r="Z34" s="710">
        <v>3</v>
      </c>
      <c r="AA34" s="710"/>
      <c r="AB34" s="710"/>
      <c r="AC34" s="710"/>
      <c r="AD34" s="710"/>
      <c r="AE34" s="711"/>
      <c r="AG34" s="651"/>
      <c r="AH34" s="651"/>
      <c r="AI34" s="651"/>
      <c r="AJ34" s="651"/>
      <c r="AK34" s="651"/>
      <c r="AL34" s="651"/>
      <c r="AM34" s="651"/>
      <c r="AN34" s="651"/>
      <c r="AO34" s="651"/>
      <c r="AP34" s="651"/>
      <c r="AQ34" s="651"/>
      <c r="AR34" s="651"/>
      <c r="AS34" s="651"/>
      <c r="AT34" s="651"/>
      <c r="AU34" s="651"/>
      <c r="AV34" s="651"/>
      <c r="AW34" s="651"/>
      <c r="AX34" s="651"/>
      <c r="AY34" s="651"/>
      <c r="AZ34" s="651"/>
      <c r="BA34" s="651"/>
      <c r="BB34" s="651"/>
      <c r="BC34" s="651"/>
      <c r="BD34" s="651"/>
      <c r="BE34" s="651"/>
      <c r="BF34" s="651"/>
      <c r="BG34" s="651"/>
      <c r="BH34" s="651"/>
      <c r="BI34" s="651"/>
      <c r="BJ34" s="651"/>
      <c r="BK34" s="651"/>
      <c r="BL34" s="651"/>
      <c r="BM34" s="651"/>
      <c r="BN34" s="651"/>
      <c r="BO34" s="651"/>
    </row>
    <row r="35" spans="2:67" s="702" customFormat="1" ht="126" customHeight="1">
      <c r="B35" s="703">
        <v>7</v>
      </c>
      <c r="C35" s="704" t="s">
        <v>272</v>
      </c>
      <c r="D35" s="705" t="s">
        <v>271</v>
      </c>
      <c r="E35" s="706">
        <v>7</v>
      </c>
      <c r="F35" s="707">
        <v>210</v>
      </c>
      <c r="G35" s="708">
        <v>108</v>
      </c>
      <c r="H35" s="709">
        <v>54</v>
      </c>
      <c r="I35" s="710"/>
      <c r="J35" s="710">
        <v>54</v>
      </c>
      <c r="K35" s="710"/>
      <c r="L35" s="710"/>
      <c r="M35" s="710"/>
      <c r="N35" s="710"/>
      <c r="O35" s="711">
        <v>102</v>
      </c>
      <c r="P35" s="712">
        <v>2</v>
      </c>
      <c r="Q35" s="710"/>
      <c r="R35" s="710">
        <v>2</v>
      </c>
      <c r="S35" s="710"/>
      <c r="T35" s="710"/>
      <c r="U35" s="710">
        <v>2</v>
      </c>
      <c r="V35" s="710"/>
      <c r="W35" s="711"/>
      <c r="X35" s="712"/>
      <c r="Y35" s="710"/>
      <c r="Z35" s="710"/>
      <c r="AA35" s="710"/>
      <c r="AB35" s="710">
        <v>6</v>
      </c>
      <c r="AC35" s="710">
        <v>3</v>
      </c>
      <c r="AD35" s="710">
        <v>3</v>
      </c>
      <c r="AE35" s="711"/>
      <c r="AG35" s="651"/>
      <c r="AH35" s="651"/>
      <c r="AI35" s="651"/>
      <c r="AJ35" s="651"/>
      <c r="AK35" s="651"/>
      <c r="AL35" s="651"/>
      <c r="AM35" s="651"/>
      <c r="AN35" s="651"/>
      <c r="AO35" s="651"/>
      <c r="AP35" s="651"/>
      <c r="AQ35" s="651"/>
      <c r="AR35" s="651"/>
      <c r="AS35" s="651"/>
      <c r="AT35" s="651"/>
      <c r="AU35" s="651"/>
      <c r="AV35" s="651"/>
      <c r="AW35" s="651"/>
      <c r="AX35" s="651"/>
      <c r="AY35" s="651"/>
      <c r="AZ35" s="651"/>
      <c r="BA35" s="651"/>
      <c r="BB35" s="651"/>
      <c r="BC35" s="651"/>
      <c r="BD35" s="651"/>
      <c r="BE35" s="651"/>
      <c r="BF35" s="651"/>
      <c r="BG35" s="651"/>
      <c r="BH35" s="651"/>
      <c r="BI35" s="651"/>
      <c r="BJ35" s="651"/>
      <c r="BK35" s="651"/>
      <c r="BL35" s="651"/>
      <c r="BM35" s="651"/>
      <c r="BN35" s="651"/>
      <c r="BO35" s="651"/>
    </row>
    <row r="36" spans="2:67" s="702" customFormat="1" ht="94.5" customHeight="1">
      <c r="B36" s="713"/>
      <c r="C36" s="2154" t="s">
        <v>59</v>
      </c>
      <c r="D36" s="2155"/>
      <c r="E36" s="714">
        <v>50</v>
      </c>
      <c r="F36" s="715">
        <v>1500</v>
      </c>
      <c r="G36" s="708">
        <v>828</v>
      </c>
      <c r="H36" s="709">
        <v>360</v>
      </c>
      <c r="I36" s="709"/>
      <c r="J36" s="709">
        <v>342</v>
      </c>
      <c r="K36" s="709"/>
      <c r="L36" s="709">
        <v>126</v>
      </c>
      <c r="M36" s="709"/>
      <c r="N36" s="709"/>
      <c r="O36" s="716">
        <v>672</v>
      </c>
      <c r="P36" s="708">
        <v>6</v>
      </c>
      <c r="Q36" s="709">
        <v>4</v>
      </c>
      <c r="R36" s="709">
        <v>11</v>
      </c>
      <c r="S36" s="709"/>
      <c r="T36" s="709"/>
      <c r="U36" s="709">
        <v>6</v>
      </c>
      <c r="V36" s="709"/>
      <c r="W36" s="716"/>
      <c r="X36" s="708">
        <v>22</v>
      </c>
      <c r="Y36" s="709">
        <v>10</v>
      </c>
      <c r="Z36" s="709">
        <v>9</v>
      </c>
      <c r="AA36" s="709">
        <v>3</v>
      </c>
      <c r="AB36" s="709">
        <v>24</v>
      </c>
      <c r="AC36" s="709">
        <v>10</v>
      </c>
      <c r="AD36" s="709">
        <v>10</v>
      </c>
      <c r="AE36" s="716">
        <v>4</v>
      </c>
      <c r="AG36" s="651"/>
      <c r="AH36" s="651"/>
      <c r="AI36" s="651"/>
      <c r="AJ36" s="651"/>
      <c r="AK36" s="651"/>
      <c r="AL36" s="651"/>
      <c r="AM36" s="651"/>
      <c r="AN36" s="651"/>
      <c r="AO36" s="651"/>
      <c r="AP36" s="651"/>
      <c r="AQ36" s="651"/>
      <c r="AR36" s="651"/>
      <c r="AS36" s="651"/>
      <c r="AT36" s="651"/>
      <c r="AU36" s="651"/>
      <c r="AV36" s="651"/>
      <c r="AW36" s="651"/>
      <c r="AX36" s="651"/>
      <c r="AY36" s="651"/>
      <c r="AZ36" s="651"/>
      <c r="BA36" s="651"/>
      <c r="BB36" s="651"/>
      <c r="BC36" s="651"/>
      <c r="BD36" s="651"/>
      <c r="BE36" s="651"/>
      <c r="BF36" s="651"/>
      <c r="BG36" s="651"/>
      <c r="BH36" s="651"/>
      <c r="BI36" s="651"/>
      <c r="BJ36" s="651"/>
      <c r="BK36" s="651"/>
      <c r="BL36" s="651"/>
      <c r="BM36" s="651"/>
      <c r="BN36" s="651"/>
      <c r="BO36" s="651"/>
    </row>
    <row r="37" spans="2:67" s="702" customFormat="1" ht="76.5" customHeight="1">
      <c r="B37" s="2171" t="s">
        <v>60</v>
      </c>
      <c r="C37" s="2172"/>
      <c r="D37" s="2172"/>
      <c r="E37" s="2172"/>
      <c r="F37" s="2172"/>
      <c r="G37" s="2172"/>
      <c r="H37" s="2172"/>
      <c r="I37" s="2172"/>
      <c r="J37" s="2172"/>
      <c r="K37" s="2172"/>
      <c r="L37" s="2172"/>
      <c r="M37" s="2172"/>
      <c r="N37" s="2172"/>
      <c r="O37" s="2172"/>
      <c r="P37" s="2172"/>
      <c r="Q37" s="2172"/>
      <c r="R37" s="2172"/>
      <c r="S37" s="2172"/>
      <c r="T37" s="2172"/>
      <c r="U37" s="2172"/>
      <c r="V37" s="2172"/>
      <c r="W37" s="2172"/>
      <c r="X37" s="2172"/>
      <c r="Y37" s="2172"/>
      <c r="Z37" s="2172"/>
      <c r="AA37" s="2172"/>
      <c r="AB37" s="2172"/>
      <c r="AC37" s="2172"/>
      <c r="AD37" s="2172"/>
      <c r="AE37" s="2173"/>
      <c r="AG37" s="651"/>
      <c r="AH37" s="651"/>
      <c r="AI37" s="651"/>
      <c r="AJ37" s="651"/>
      <c r="AK37" s="651"/>
      <c r="AL37" s="651"/>
      <c r="AM37" s="651"/>
      <c r="AN37" s="651"/>
      <c r="AO37" s="651"/>
      <c r="AP37" s="651"/>
      <c r="AQ37" s="651"/>
      <c r="AR37" s="651"/>
      <c r="AS37" s="651"/>
      <c r="AT37" s="651"/>
      <c r="AU37" s="651"/>
      <c r="AV37" s="651"/>
      <c r="AW37" s="651"/>
      <c r="AX37" s="651"/>
      <c r="AY37" s="651"/>
      <c r="AZ37" s="651"/>
      <c r="BA37" s="651"/>
      <c r="BB37" s="651"/>
      <c r="BC37" s="651"/>
      <c r="BD37" s="651"/>
      <c r="BE37" s="651"/>
      <c r="BF37" s="651"/>
      <c r="BG37" s="651"/>
      <c r="BH37" s="651"/>
      <c r="BI37" s="651"/>
      <c r="BJ37" s="651"/>
      <c r="BK37" s="651"/>
      <c r="BL37" s="651"/>
      <c r="BM37" s="651"/>
      <c r="BN37" s="651"/>
      <c r="BO37" s="651"/>
    </row>
    <row r="38" spans="2:67" s="702" customFormat="1" ht="131.25" customHeight="1">
      <c r="B38" s="703">
        <v>1</v>
      </c>
      <c r="C38" s="704" t="s">
        <v>186</v>
      </c>
      <c r="D38" s="705" t="s">
        <v>187</v>
      </c>
      <c r="E38" s="706">
        <v>3</v>
      </c>
      <c r="F38" s="707">
        <v>90</v>
      </c>
      <c r="G38" s="708">
        <v>54</v>
      </c>
      <c r="H38" s="709">
        <v>18</v>
      </c>
      <c r="I38" s="710"/>
      <c r="J38" s="710">
        <v>36</v>
      </c>
      <c r="K38" s="710"/>
      <c r="L38" s="710"/>
      <c r="M38" s="710"/>
      <c r="N38" s="710"/>
      <c r="O38" s="711">
        <v>36</v>
      </c>
      <c r="P38" s="712"/>
      <c r="Q38" s="710">
        <v>1</v>
      </c>
      <c r="R38" s="710">
        <v>1</v>
      </c>
      <c r="S38" s="710"/>
      <c r="T38" s="710"/>
      <c r="U38" s="710">
        <v>1</v>
      </c>
      <c r="V38" s="710"/>
      <c r="W38" s="711"/>
      <c r="X38" s="712">
        <v>3</v>
      </c>
      <c r="Y38" s="710">
        <v>1</v>
      </c>
      <c r="Z38" s="710">
        <v>2</v>
      </c>
      <c r="AA38" s="710"/>
      <c r="AB38" s="710"/>
      <c r="AC38" s="710"/>
      <c r="AD38" s="710"/>
      <c r="AE38" s="711"/>
      <c r="AG38" s="651"/>
      <c r="AH38" s="651"/>
      <c r="AI38" s="651"/>
      <c r="AJ38" s="651"/>
      <c r="AK38" s="651"/>
      <c r="AL38" s="651"/>
      <c r="AM38" s="651"/>
      <c r="AN38" s="651"/>
      <c r="AO38" s="651"/>
      <c r="AP38" s="651"/>
      <c r="AQ38" s="651"/>
      <c r="AR38" s="651"/>
      <c r="AS38" s="651"/>
      <c r="AT38" s="651"/>
      <c r="AU38" s="651"/>
      <c r="AV38" s="651"/>
      <c r="AW38" s="651"/>
      <c r="AX38" s="651"/>
      <c r="AY38" s="651"/>
      <c r="AZ38" s="651"/>
      <c r="BA38" s="651"/>
      <c r="BB38" s="651"/>
      <c r="BC38" s="651"/>
      <c r="BD38" s="651"/>
      <c r="BE38" s="651"/>
      <c r="BF38" s="651"/>
      <c r="BG38" s="651"/>
      <c r="BH38" s="651"/>
      <c r="BI38" s="651"/>
      <c r="BJ38" s="651"/>
      <c r="BK38" s="651"/>
      <c r="BL38" s="651"/>
      <c r="BM38" s="651"/>
      <c r="BN38" s="651"/>
      <c r="BO38" s="651"/>
    </row>
    <row r="39" spans="2:67" s="702" customFormat="1" ht="113.25" customHeight="1">
      <c r="B39" s="703">
        <v>2</v>
      </c>
      <c r="C39" s="704" t="s">
        <v>188</v>
      </c>
      <c r="D39" s="705" t="s">
        <v>107</v>
      </c>
      <c r="E39" s="706">
        <v>3</v>
      </c>
      <c r="F39" s="707">
        <v>90</v>
      </c>
      <c r="G39" s="708">
        <v>54</v>
      </c>
      <c r="H39" s="709">
        <v>18</v>
      </c>
      <c r="I39" s="710"/>
      <c r="J39" s="710">
        <v>36</v>
      </c>
      <c r="K39" s="710"/>
      <c r="L39" s="710"/>
      <c r="M39" s="710"/>
      <c r="N39" s="710"/>
      <c r="O39" s="711">
        <v>36</v>
      </c>
      <c r="P39" s="712"/>
      <c r="Q39" s="710">
        <v>1</v>
      </c>
      <c r="R39" s="710">
        <v>1</v>
      </c>
      <c r="S39" s="710"/>
      <c r="T39" s="710"/>
      <c r="U39" s="710"/>
      <c r="V39" s="710">
        <v>1</v>
      </c>
      <c r="W39" s="711"/>
      <c r="X39" s="712">
        <v>3</v>
      </c>
      <c r="Y39" s="710">
        <v>1</v>
      </c>
      <c r="Z39" s="710">
        <v>2</v>
      </c>
      <c r="AA39" s="710"/>
      <c r="AB39" s="710"/>
      <c r="AC39" s="710"/>
      <c r="AD39" s="710"/>
      <c r="AE39" s="711"/>
      <c r="AG39" s="651"/>
      <c r="AH39" s="651"/>
      <c r="AI39" s="651"/>
      <c r="AJ39" s="651"/>
      <c r="AK39" s="651"/>
      <c r="AL39" s="651"/>
      <c r="AM39" s="651"/>
      <c r="AN39" s="651"/>
      <c r="AO39" s="651"/>
      <c r="AP39" s="651"/>
      <c r="AQ39" s="651"/>
      <c r="AR39" s="651"/>
      <c r="AS39" s="651"/>
      <c r="AT39" s="651"/>
      <c r="AU39" s="651"/>
      <c r="AV39" s="651"/>
      <c r="AW39" s="651"/>
      <c r="AX39" s="651"/>
      <c r="AY39" s="651"/>
      <c r="AZ39" s="651"/>
      <c r="BA39" s="651"/>
      <c r="BB39" s="651"/>
      <c r="BC39" s="651"/>
      <c r="BD39" s="651"/>
      <c r="BE39" s="651"/>
      <c r="BF39" s="651"/>
      <c r="BG39" s="651"/>
      <c r="BH39" s="651"/>
      <c r="BI39" s="651"/>
      <c r="BJ39" s="651"/>
      <c r="BK39" s="651"/>
      <c r="BL39" s="651"/>
      <c r="BM39" s="651"/>
      <c r="BN39" s="651"/>
      <c r="BO39" s="651"/>
    </row>
    <row r="40" spans="2:67" s="702" customFormat="1" ht="112.5" customHeight="1">
      <c r="B40" s="703">
        <v>3</v>
      </c>
      <c r="C40" s="704" t="s">
        <v>189</v>
      </c>
      <c r="D40" s="705" t="s">
        <v>273</v>
      </c>
      <c r="E40" s="706">
        <v>4</v>
      </c>
      <c r="F40" s="707">
        <v>120</v>
      </c>
      <c r="G40" s="708">
        <v>72</v>
      </c>
      <c r="H40" s="709">
        <v>36</v>
      </c>
      <c r="I40" s="710"/>
      <c r="J40" s="710">
        <v>36</v>
      </c>
      <c r="K40" s="710"/>
      <c r="L40" s="710"/>
      <c r="M40" s="710"/>
      <c r="N40" s="710"/>
      <c r="O40" s="711">
        <v>48</v>
      </c>
      <c r="P40" s="712"/>
      <c r="Q40" s="710">
        <v>2</v>
      </c>
      <c r="R40" s="710">
        <v>2</v>
      </c>
      <c r="S40" s="710"/>
      <c r="T40" s="710"/>
      <c r="U40" s="710"/>
      <c r="V40" s="710">
        <v>2</v>
      </c>
      <c r="W40" s="711"/>
      <c r="X40" s="712"/>
      <c r="Y40" s="710"/>
      <c r="Z40" s="710"/>
      <c r="AA40" s="710"/>
      <c r="AB40" s="710">
        <v>4</v>
      </c>
      <c r="AC40" s="710">
        <v>2</v>
      </c>
      <c r="AD40" s="710">
        <v>2</v>
      </c>
      <c r="AE40" s="711"/>
      <c r="AG40" s="651"/>
      <c r="AH40" s="651"/>
      <c r="AI40" s="651"/>
      <c r="AJ40" s="651"/>
      <c r="AK40" s="651"/>
      <c r="AL40" s="651"/>
      <c r="AM40" s="651"/>
      <c r="AN40" s="651"/>
      <c r="AO40" s="651"/>
      <c r="AP40" s="651"/>
      <c r="AQ40" s="651"/>
      <c r="AR40" s="651"/>
      <c r="AS40" s="651"/>
      <c r="AT40" s="651"/>
      <c r="AU40" s="651"/>
      <c r="AV40" s="651"/>
      <c r="AW40" s="651"/>
      <c r="AX40" s="651"/>
      <c r="AY40" s="651"/>
      <c r="AZ40" s="651"/>
      <c r="BA40" s="651"/>
      <c r="BB40" s="651"/>
      <c r="BC40" s="651"/>
      <c r="BD40" s="651"/>
      <c r="BE40" s="651"/>
      <c r="BF40" s="651"/>
      <c r="BG40" s="651"/>
      <c r="BH40" s="651"/>
      <c r="BI40" s="651"/>
      <c r="BJ40" s="651"/>
      <c r="BK40" s="651"/>
      <c r="BL40" s="651"/>
      <c r="BM40" s="651"/>
      <c r="BN40" s="651"/>
      <c r="BO40" s="651"/>
    </row>
    <row r="41" spans="2:67" s="702" customFormat="1" ht="74.25" customHeight="1">
      <c r="B41" s="713"/>
      <c r="C41" s="2154" t="s">
        <v>190</v>
      </c>
      <c r="D41" s="2155"/>
      <c r="E41" s="714">
        <v>10</v>
      </c>
      <c r="F41" s="715">
        <v>300</v>
      </c>
      <c r="G41" s="708">
        <v>180</v>
      </c>
      <c r="H41" s="709">
        <v>72</v>
      </c>
      <c r="I41" s="709"/>
      <c r="J41" s="709">
        <v>108</v>
      </c>
      <c r="K41" s="709"/>
      <c r="L41" s="709"/>
      <c r="M41" s="709"/>
      <c r="N41" s="709"/>
      <c r="O41" s="716">
        <v>120</v>
      </c>
      <c r="P41" s="708"/>
      <c r="Q41" s="709">
        <v>3</v>
      </c>
      <c r="R41" s="709">
        <v>3</v>
      </c>
      <c r="S41" s="709"/>
      <c r="T41" s="709"/>
      <c r="U41" s="709">
        <v>1</v>
      </c>
      <c r="V41" s="709">
        <v>2</v>
      </c>
      <c r="W41" s="716"/>
      <c r="X41" s="708">
        <v>6</v>
      </c>
      <c r="Y41" s="709">
        <v>2</v>
      </c>
      <c r="Z41" s="709">
        <v>4</v>
      </c>
      <c r="AA41" s="709"/>
      <c r="AB41" s="709">
        <v>4</v>
      </c>
      <c r="AC41" s="709">
        <v>2</v>
      </c>
      <c r="AD41" s="709">
        <v>2</v>
      </c>
      <c r="AE41" s="716"/>
      <c r="AG41" s="651"/>
      <c r="AH41" s="651"/>
      <c r="AI41" s="651"/>
      <c r="AJ41" s="651"/>
      <c r="AK41" s="651"/>
      <c r="AL41" s="651"/>
      <c r="AM41" s="651"/>
      <c r="AN41" s="651"/>
      <c r="AO41" s="651"/>
      <c r="AP41" s="651"/>
      <c r="AQ41" s="651"/>
      <c r="AR41" s="651"/>
      <c r="AS41" s="651"/>
      <c r="AT41" s="651"/>
      <c r="AU41" s="651"/>
      <c r="AV41" s="651"/>
      <c r="AW41" s="651"/>
      <c r="AX41" s="651"/>
      <c r="AY41" s="651"/>
      <c r="AZ41" s="651"/>
      <c r="BA41" s="651"/>
      <c r="BB41" s="651"/>
      <c r="BC41" s="651"/>
      <c r="BD41" s="651"/>
      <c r="BE41" s="651"/>
      <c r="BF41" s="651"/>
      <c r="BG41" s="651"/>
      <c r="BH41" s="651"/>
      <c r="BI41" s="651"/>
      <c r="BJ41" s="651"/>
      <c r="BK41" s="651"/>
      <c r="BL41" s="651"/>
      <c r="BM41" s="651"/>
      <c r="BN41" s="651"/>
      <c r="BO41" s="651"/>
    </row>
    <row r="42" spans="2:67" s="702" customFormat="1" ht="71.25" customHeight="1">
      <c r="B42" s="713"/>
      <c r="C42" s="2154" t="s">
        <v>167</v>
      </c>
      <c r="D42" s="2155"/>
      <c r="E42" s="714">
        <v>60</v>
      </c>
      <c r="F42" s="715">
        <v>1800</v>
      </c>
      <c r="G42" s="708">
        <v>1008</v>
      </c>
      <c r="H42" s="709">
        <v>432</v>
      </c>
      <c r="I42" s="709"/>
      <c r="J42" s="709">
        <v>450</v>
      </c>
      <c r="K42" s="709"/>
      <c r="L42" s="709">
        <v>126</v>
      </c>
      <c r="M42" s="709"/>
      <c r="N42" s="709"/>
      <c r="O42" s="716">
        <v>792</v>
      </c>
      <c r="P42" s="708">
        <v>6</v>
      </c>
      <c r="Q42" s="709">
        <v>7</v>
      </c>
      <c r="R42" s="709">
        <v>14</v>
      </c>
      <c r="S42" s="709"/>
      <c r="T42" s="709"/>
      <c r="U42" s="709">
        <v>7</v>
      </c>
      <c r="V42" s="709">
        <v>2</v>
      </c>
      <c r="W42" s="716"/>
      <c r="X42" s="708">
        <v>28</v>
      </c>
      <c r="Y42" s="709">
        <v>12</v>
      </c>
      <c r="Z42" s="709">
        <v>13</v>
      </c>
      <c r="AA42" s="709">
        <v>3</v>
      </c>
      <c r="AB42" s="709">
        <v>28</v>
      </c>
      <c r="AC42" s="709">
        <v>12</v>
      </c>
      <c r="AD42" s="709">
        <v>12</v>
      </c>
      <c r="AE42" s="716">
        <v>4</v>
      </c>
      <c r="AG42" s="651"/>
      <c r="AH42" s="651"/>
      <c r="AI42" s="651"/>
      <c r="AJ42" s="651"/>
      <c r="AK42" s="651"/>
      <c r="AL42" s="651"/>
      <c r="AM42" s="651"/>
      <c r="AN42" s="651"/>
      <c r="AO42" s="651"/>
      <c r="AP42" s="651"/>
      <c r="AQ42" s="651"/>
      <c r="AR42" s="651"/>
      <c r="AS42" s="651"/>
      <c r="AT42" s="651"/>
      <c r="AU42" s="651"/>
      <c r="AV42" s="651"/>
      <c r="AW42" s="651"/>
      <c r="AX42" s="651"/>
      <c r="AY42" s="651"/>
      <c r="AZ42" s="651"/>
      <c r="BA42" s="651"/>
      <c r="BB42" s="651"/>
      <c r="BC42" s="651"/>
      <c r="BD42" s="651"/>
      <c r="BE42" s="651"/>
      <c r="BF42" s="651"/>
      <c r="BG42" s="651"/>
      <c r="BH42" s="651"/>
      <c r="BI42" s="651"/>
      <c r="BJ42" s="651"/>
      <c r="BK42" s="651"/>
      <c r="BL42" s="651"/>
      <c r="BM42" s="651"/>
      <c r="BN42" s="651"/>
      <c r="BO42" s="651"/>
    </row>
    <row r="43" spans="2:67" s="728" customFormat="1" ht="91.5" customHeight="1" thickBot="1">
      <c r="B43" s="717"/>
      <c r="C43" s="718" t="s">
        <v>274</v>
      </c>
      <c r="D43" s="719"/>
      <c r="E43" s="714">
        <v>60</v>
      </c>
      <c r="F43" s="715">
        <v>1800</v>
      </c>
      <c r="G43" s="720">
        <v>1008</v>
      </c>
      <c r="H43" s="721">
        <v>432</v>
      </c>
      <c r="I43" s="722"/>
      <c r="J43" s="722">
        <v>450</v>
      </c>
      <c r="K43" s="722"/>
      <c r="L43" s="722">
        <v>126</v>
      </c>
      <c r="M43" s="722"/>
      <c r="N43" s="722"/>
      <c r="O43" s="723">
        <v>792</v>
      </c>
      <c r="P43" s="724">
        <v>6</v>
      </c>
      <c r="Q43" s="724">
        <v>7</v>
      </c>
      <c r="R43" s="724">
        <v>14</v>
      </c>
      <c r="S43" s="724"/>
      <c r="T43" s="724"/>
      <c r="U43" s="724">
        <v>7</v>
      </c>
      <c r="V43" s="725">
        <v>2</v>
      </c>
      <c r="W43" s="726"/>
      <c r="X43" s="727">
        <v>28</v>
      </c>
      <c r="Y43" s="722">
        <v>12</v>
      </c>
      <c r="Z43" s="722">
        <v>13</v>
      </c>
      <c r="AA43" s="722">
        <v>3</v>
      </c>
      <c r="AB43" s="722">
        <v>28</v>
      </c>
      <c r="AC43" s="722">
        <v>12</v>
      </c>
      <c r="AD43" s="722">
        <v>12</v>
      </c>
      <c r="AE43" s="723">
        <v>4</v>
      </c>
      <c r="AG43" s="651"/>
      <c r="AH43" s="651"/>
      <c r="AI43" s="651"/>
      <c r="AJ43" s="651"/>
      <c r="AK43" s="651"/>
      <c r="AL43" s="651"/>
      <c r="AM43" s="651"/>
      <c r="AN43" s="651"/>
      <c r="AO43" s="651"/>
      <c r="AP43" s="651"/>
      <c r="AQ43" s="651"/>
      <c r="AR43" s="651"/>
      <c r="AS43" s="651"/>
      <c r="AT43" s="651"/>
      <c r="AU43" s="651"/>
      <c r="AV43" s="651"/>
      <c r="AW43" s="651"/>
      <c r="AX43" s="651"/>
      <c r="AY43" s="651"/>
      <c r="AZ43" s="651"/>
      <c r="BA43" s="651"/>
      <c r="BB43" s="651"/>
      <c r="BC43" s="651"/>
      <c r="BD43" s="651"/>
      <c r="BE43" s="651"/>
      <c r="BF43" s="651"/>
      <c r="BG43" s="651"/>
      <c r="BH43" s="651"/>
      <c r="BI43" s="651"/>
      <c r="BJ43" s="651"/>
      <c r="BK43" s="651"/>
      <c r="BL43" s="651"/>
      <c r="BM43" s="651"/>
      <c r="BN43" s="651"/>
      <c r="BO43" s="651"/>
    </row>
    <row r="44" spans="2:67" s="737" customFormat="1" ht="61.5" customHeight="1" thickTop="1">
      <c r="B44" s="729"/>
      <c r="C44" s="730"/>
      <c r="D44" s="731"/>
      <c r="E44" s="2156" t="s">
        <v>79</v>
      </c>
      <c r="F44" s="2157"/>
      <c r="G44" s="2162" t="s">
        <v>80</v>
      </c>
      <c r="H44" s="2163"/>
      <c r="I44" s="2163"/>
      <c r="J44" s="2163"/>
      <c r="K44" s="2163"/>
      <c r="L44" s="2163"/>
      <c r="M44" s="2163"/>
      <c r="N44" s="2163"/>
      <c r="O44" s="2164"/>
      <c r="P44" s="2165">
        <v>6</v>
      </c>
      <c r="Q44" s="2166"/>
      <c r="R44" s="2166"/>
      <c r="S44" s="2166"/>
      <c r="T44" s="2166"/>
      <c r="U44" s="2166"/>
      <c r="V44" s="2166"/>
      <c r="W44" s="2167"/>
      <c r="X44" s="732">
        <v>3</v>
      </c>
      <c r="Y44" s="733"/>
      <c r="Z44" s="733"/>
      <c r="AA44" s="734"/>
      <c r="AB44" s="735">
        <v>3</v>
      </c>
      <c r="AC44" s="733"/>
      <c r="AD44" s="733"/>
      <c r="AE44" s="736"/>
      <c r="AG44" s="651"/>
      <c r="AH44" s="651"/>
      <c r="AI44" s="651"/>
      <c r="AJ44" s="651"/>
      <c r="AK44" s="651"/>
      <c r="AL44" s="651"/>
      <c r="AM44" s="651"/>
      <c r="AN44" s="651"/>
      <c r="AO44" s="651"/>
      <c r="AP44" s="651"/>
      <c r="AQ44" s="651"/>
      <c r="AR44" s="651"/>
      <c r="AS44" s="651"/>
      <c r="AT44" s="651"/>
      <c r="AU44" s="651"/>
      <c r="AV44" s="651"/>
      <c r="AW44" s="651"/>
      <c r="AX44" s="651"/>
      <c r="AY44" s="651"/>
      <c r="AZ44" s="651"/>
      <c r="BA44" s="651"/>
      <c r="BB44" s="651"/>
      <c r="BC44" s="651"/>
      <c r="BD44" s="651"/>
      <c r="BE44" s="651"/>
      <c r="BF44" s="651"/>
      <c r="BG44" s="651"/>
      <c r="BH44" s="651"/>
      <c r="BI44" s="651"/>
      <c r="BJ44" s="651"/>
      <c r="BK44" s="651"/>
      <c r="BL44" s="651"/>
      <c r="BM44" s="651"/>
      <c r="BN44" s="651"/>
      <c r="BO44" s="651"/>
    </row>
    <row r="45" spans="2:67" s="737" customFormat="1" ht="63" customHeight="1">
      <c r="B45" s="729"/>
      <c r="C45" s="730"/>
      <c r="D45" s="730"/>
      <c r="E45" s="2158"/>
      <c r="F45" s="2159"/>
      <c r="G45" s="2141" t="s">
        <v>82</v>
      </c>
      <c r="H45" s="2142"/>
      <c r="I45" s="2142"/>
      <c r="J45" s="2142"/>
      <c r="K45" s="2142"/>
      <c r="L45" s="2142"/>
      <c r="M45" s="2142"/>
      <c r="N45" s="2142"/>
      <c r="O45" s="2143"/>
      <c r="P45" s="2144">
        <v>7</v>
      </c>
      <c r="Q45" s="2145"/>
      <c r="R45" s="2145"/>
      <c r="S45" s="2145"/>
      <c r="T45" s="2145"/>
      <c r="U45" s="2145"/>
      <c r="V45" s="2145"/>
      <c r="W45" s="2146"/>
      <c r="X45" s="738"/>
      <c r="Y45" s="739">
        <v>3</v>
      </c>
      <c r="Z45" s="739"/>
      <c r="AA45" s="740"/>
      <c r="AB45" s="741"/>
      <c r="AC45" s="739">
        <v>4</v>
      </c>
      <c r="AD45" s="739"/>
      <c r="AE45" s="742"/>
      <c r="AG45" s="651"/>
      <c r="AH45" s="651"/>
      <c r="AI45" s="651"/>
      <c r="AJ45" s="651"/>
      <c r="AK45" s="651"/>
      <c r="AL45" s="651"/>
      <c r="AM45" s="651"/>
      <c r="AN45" s="651"/>
      <c r="AO45" s="651"/>
      <c r="AP45" s="651"/>
      <c r="AQ45" s="651"/>
      <c r="AR45" s="651"/>
      <c r="AS45" s="651"/>
      <c r="AT45" s="651"/>
      <c r="AU45" s="651"/>
      <c r="AV45" s="651"/>
      <c r="AW45" s="651"/>
      <c r="AX45" s="651"/>
      <c r="AY45" s="651"/>
      <c r="AZ45" s="651"/>
      <c r="BA45" s="651"/>
      <c r="BB45" s="651"/>
      <c r="BC45" s="651"/>
      <c r="BD45" s="651"/>
      <c r="BE45" s="651"/>
      <c r="BF45" s="651"/>
      <c r="BG45" s="651"/>
      <c r="BH45" s="651"/>
      <c r="BI45" s="651"/>
      <c r="BJ45" s="651"/>
      <c r="BK45" s="651"/>
      <c r="BL45" s="651"/>
      <c r="BM45" s="651"/>
      <c r="BN45" s="651"/>
      <c r="BO45" s="651"/>
    </row>
    <row r="46" spans="2:67" s="737" customFormat="1" ht="63" customHeight="1">
      <c r="B46" s="729"/>
      <c r="C46" s="730"/>
      <c r="D46" s="730"/>
      <c r="E46" s="2158"/>
      <c r="F46" s="2159"/>
      <c r="G46" s="2141" t="s">
        <v>275</v>
      </c>
      <c r="H46" s="2142"/>
      <c r="I46" s="2142"/>
      <c r="J46" s="2142"/>
      <c r="K46" s="2142"/>
      <c r="L46" s="2142"/>
      <c r="M46" s="2142"/>
      <c r="N46" s="2142"/>
      <c r="O46" s="2143"/>
      <c r="P46" s="2144">
        <v>14</v>
      </c>
      <c r="Q46" s="2145"/>
      <c r="R46" s="2145"/>
      <c r="S46" s="2145"/>
      <c r="T46" s="2145"/>
      <c r="U46" s="2145"/>
      <c r="V46" s="2145"/>
      <c r="W46" s="2146"/>
      <c r="X46" s="738"/>
      <c r="Y46" s="739"/>
      <c r="Z46" s="739">
        <v>8</v>
      </c>
      <c r="AA46" s="740"/>
      <c r="AB46" s="741"/>
      <c r="AC46" s="739"/>
      <c r="AD46" s="739">
        <v>6</v>
      </c>
      <c r="AE46" s="742"/>
      <c r="AG46" s="651"/>
      <c r="AH46" s="651"/>
      <c r="AI46" s="651"/>
      <c r="AJ46" s="651"/>
      <c r="AK46" s="651"/>
      <c r="AL46" s="651"/>
      <c r="AM46" s="651"/>
      <c r="AN46" s="651"/>
      <c r="AO46" s="651"/>
      <c r="AP46" s="651"/>
      <c r="AQ46" s="651"/>
      <c r="AR46" s="651"/>
      <c r="AS46" s="651"/>
      <c r="AT46" s="651"/>
      <c r="AU46" s="651"/>
      <c r="AV46" s="651"/>
      <c r="AW46" s="651"/>
      <c r="AX46" s="651"/>
      <c r="AY46" s="651"/>
      <c r="AZ46" s="651"/>
      <c r="BA46" s="651"/>
      <c r="BB46" s="651"/>
      <c r="BC46" s="651"/>
      <c r="BD46" s="651"/>
      <c r="BE46" s="651"/>
      <c r="BF46" s="651"/>
      <c r="BG46" s="651"/>
      <c r="BH46" s="651"/>
      <c r="BI46" s="651"/>
      <c r="BJ46" s="651"/>
      <c r="BK46" s="651"/>
      <c r="BL46" s="651"/>
      <c r="BM46" s="651"/>
      <c r="BN46" s="651"/>
      <c r="BO46" s="651"/>
    </row>
    <row r="47" spans="2:67" s="737" customFormat="1" ht="61.5" customHeight="1">
      <c r="B47" s="729"/>
      <c r="C47" s="730"/>
      <c r="D47" s="730"/>
      <c r="E47" s="2158"/>
      <c r="F47" s="2159"/>
      <c r="G47" s="2141" t="s">
        <v>276</v>
      </c>
      <c r="H47" s="2142"/>
      <c r="I47" s="2142"/>
      <c r="J47" s="2142"/>
      <c r="K47" s="2142"/>
      <c r="L47" s="2142"/>
      <c r="M47" s="2142"/>
      <c r="N47" s="2142"/>
      <c r="O47" s="2143"/>
      <c r="P47" s="2144"/>
      <c r="Q47" s="2145"/>
      <c r="R47" s="2145"/>
      <c r="S47" s="2145"/>
      <c r="T47" s="2145"/>
      <c r="U47" s="2145"/>
      <c r="V47" s="2145"/>
      <c r="W47" s="2146"/>
      <c r="X47" s="738"/>
      <c r="Y47" s="739"/>
      <c r="Z47" s="739"/>
      <c r="AA47" s="740"/>
      <c r="AB47" s="741"/>
      <c r="AC47" s="739"/>
      <c r="AD47" s="739"/>
      <c r="AE47" s="742"/>
      <c r="AG47" s="651"/>
      <c r="AH47" s="651"/>
      <c r="AI47" s="651"/>
      <c r="AJ47" s="651"/>
      <c r="AK47" s="651"/>
      <c r="AL47" s="651"/>
      <c r="AM47" s="651"/>
      <c r="AN47" s="651"/>
      <c r="AO47" s="651"/>
      <c r="AP47" s="651"/>
      <c r="AQ47" s="651"/>
      <c r="AR47" s="651"/>
      <c r="AS47" s="651"/>
      <c r="AT47" s="651"/>
      <c r="AU47" s="651"/>
      <c r="AV47" s="651"/>
      <c r="AW47" s="651"/>
      <c r="AX47" s="651"/>
      <c r="AY47" s="651"/>
      <c r="AZ47" s="651"/>
      <c r="BA47" s="651"/>
      <c r="BB47" s="651"/>
      <c r="BC47" s="651"/>
      <c r="BD47" s="651"/>
      <c r="BE47" s="651"/>
      <c r="BF47" s="651"/>
      <c r="BG47" s="651"/>
      <c r="BH47" s="651"/>
      <c r="BI47" s="651"/>
      <c r="BJ47" s="651"/>
      <c r="BK47" s="651"/>
      <c r="BL47" s="651"/>
      <c r="BM47" s="651"/>
      <c r="BN47" s="651"/>
      <c r="BO47" s="651"/>
    </row>
    <row r="48" spans="2:67" s="737" customFormat="1" ht="66" customHeight="1">
      <c r="B48" s="2153" t="s">
        <v>81</v>
      </c>
      <c r="C48" s="2153"/>
      <c r="D48" s="730"/>
      <c r="E48" s="2158"/>
      <c r="F48" s="2159"/>
      <c r="G48" s="2141" t="s">
        <v>88</v>
      </c>
      <c r="H48" s="2142"/>
      <c r="I48" s="2142"/>
      <c r="J48" s="2142"/>
      <c r="K48" s="2142"/>
      <c r="L48" s="2142"/>
      <c r="M48" s="2142"/>
      <c r="N48" s="2142"/>
      <c r="O48" s="2143"/>
      <c r="P48" s="2144"/>
      <c r="Q48" s="2145"/>
      <c r="R48" s="2145"/>
      <c r="S48" s="2145"/>
      <c r="T48" s="2145"/>
      <c r="U48" s="2145"/>
      <c r="V48" s="2145"/>
      <c r="W48" s="2146"/>
      <c r="X48" s="738"/>
      <c r="Y48" s="739"/>
      <c r="Z48" s="739"/>
      <c r="AA48" s="740"/>
      <c r="AB48" s="741"/>
      <c r="AC48" s="739"/>
      <c r="AD48" s="739"/>
      <c r="AE48" s="742"/>
      <c r="AG48" s="651"/>
      <c r="AH48" s="651"/>
      <c r="AI48" s="651"/>
      <c r="AJ48" s="651"/>
      <c r="AK48" s="651"/>
      <c r="AL48" s="651"/>
      <c r="AM48" s="651"/>
      <c r="AN48" s="651"/>
      <c r="AO48" s="651"/>
      <c r="AP48" s="651"/>
      <c r="AQ48" s="651"/>
      <c r="AR48" s="651"/>
      <c r="AS48" s="651"/>
      <c r="AT48" s="651"/>
      <c r="AU48" s="651"/>
      <c r="AV48" s="651"/>
      <c r="AW48" s="651"/>
      <c r="AX48" s="651"/>
      <c r="AY48" s="651"/>
      <c r="AZ48" s="651"/>
      <c r="BA48" s="651"/>
      <c r="BB48" s="651"/>
      <c r="BC48" s="651"/>
      <c r="BD48" s="651"/>
      <c r="BE48" s="651"/>
      <c r="BF48" s="651"/>
      <c r="BG48" s="651"/>
      <c r="BH48" s="651"/>
      <c r="BI48" s="651"/>
      <c r="BJ48" s="651"/>
      <c r="BK48" s="651"/>
      <c r="BL48" s="651"/>
      <c r="BM48" s="651"/>
      <c r="BN48" s="651"/>
      <c r="BO48" s="651"/>
    </row>
    <row r="49" spans="2:67" s="737" customFormat="1" ht="60.75" customHeight="1">
      <c r="B49" s="2138" t="s">
        <v>277</v>
      </c>
      <c r="C49" s="2138"/>
      <c r="D49" s="730"/>
      <c r="E49" s="2158"/>
      <c r="F49" s="2159"/>
      <c r="G49" s="2141" t="s">
        <v>38</v>
      </c>
      <c r="H49" s="2142"/>
      <c r="I49" s="2142"/>
      <c r="J49" s="2142"/>
      <c r="K49" s="2142"/>
      <c r="L49" s="2142"/>
      <c r="M49" s="2142"/>
      <c r="N49" s="2142"/>
      <c r="O49" s="2143"/>
      <c r="P49" s="2144">
        <v>7</v>
      </c>
      <c r="Q49" s="2145"/>
      <c r="R49" s="2145"/>
      <c r="S49" s="2145"/>
      <c r="T49" s="2145"/>
      <c r="U49" s="2145"/>
      <c r="V49" s="2145"/>
      <c r="W49" s="2146"/>
      <c r="X49" s="738"/>
      <c r="Y49" s="739">
        <v>4</v>
      </c>
      <c r="Z49" s="739"/>
      <c r="AA49" s="740"/>
      <c r="AB49" s="741"/>
      <c r="AC49" s="739">
        <v>3</v>
      </c>
      <c r="AD49" s="739"/>
      <c r="AE49" s="742"/>
      <c r="AG49" s="651"/>
      <c r="AH49" s="651"/>
      <c r="AI49" s="651"/>
      <c r="AJ49" s="651"/>
      <c r="AK49" s="651"/>
      <c r="AL49" s="651"/>
      <c r="AM49" s="651"/>
      <c r="AN49" s="651"/>
      <c r="AO49" s="651"/>
      <c r="AP49" s="651"/>
      <c r="AQ49" s="651"/>
      <c r="AR49" s="651"/>
      <c r="AS49" s="651"/>
      <c r="AT49" s="651"/>
      <c r="AU49" s="651"/>
      <c r="AV49" s="651"/>
      <c r="AW49" s="651"/>
      <c r="AX49" s="651"/>
      <c r="AY49" s="651"/>
      <c r="AZ49" s="651"/>
      <c r="BA49" s="651"/>
      <c r="BB49" s="651"/>
      <c r="BC49" s="651"/>
      <c r="BD49" s="651"/>
      <c r="BE49" s="651"/>
      <c r="BF49" s="651"/>
      <c r="BG49" s="651"/>
      <c r="BH49" s="651"/>
      <c r="BI49" s="651"/>
      <c r="BJ49" s="651"/>
      <c r="BK49" s="651"/>
      <c r="BL49" s="651"/>
      <c r="BM49" s="651"/>
      <c r="BN49" s="651"/>
      <c r="BO49" s="651"/>
    </row>
    <row r="50" spans="2:67" s="737" customFormat="1" ht="61.5" customHeight="1">
      <c r="B50" s="2138" t="s">
        <v>278</v>
      </c>
      <c r="C50" s="2138"/>
      <c r="D50" s="730"/>
      <c r="E50" s="2158"/>
      <c r="F50" s="2159"/>
      <c r="G50" s="2141" t="s">
        <v>39</v>
      </c>
      <c r="H50" s="2142"/>
      <c r="I50" s="2142"/>
      <c r="J50" s="2142"/>
      <c r="K50" s="2142"/>
      <c r="L50" s="2142"/>
      <c r="M50" s="2142"/>
      <c r="N50" s="2142"/>
      <c r="O50" s="2143"/>
      <c r="P50" s="2144">
        <v>2</v>
      </c>
      <c r="Q50" s="2145"/>
      <c r="R50" s="2145"/>
      <c r="S50" s="2145"/>
      <c r="T50" s="2145"/>
      <c r="U50" s="2145"/>
      <c r="V50" s="2145"/>
      <c r="W50" s="2146"/>
      <c r="X50" s="738"/>
      <c r="Y50" s="739"/>
      <c r="Z50" s="739">
        <v>1</v>
      </c>
      <c r="AA50" s="740"/>
      <c r="AB50" s="741"/>
      <c r="AC50" s="739"/>
      <c r="AD50" s="739">
        <v>1</v>
      </c>
      <c r="AE50" s="742"/>
      <c r="AG50" s="651"/>
      <c r="AH50" s="651"/>
      <c r="AI50" s="651"/>
      <c r="AJ50" s="651"/>
      <c r="AK50" s="651"/>
      <c r="AL50" s="651"/>
      <c r="AM50" s="651"/>
      <c r="AN50" s="651"/>
      <c r="AO50" s="651"/>
      <c r="AP50" s="651"/>
      <c r="AQ50" s="651"/>
      <c r="AR50" s="651"/>
      <c r="AS50" s="651"/>
      <c r="AT50" s="651"/>
      <c r="AU50" s="651"/>
      <c r="AV50" s="651"/>
      <c r="AW50" s="651"/>
      <c r="AX50" s="651"/>
      <c r="AY50" s="651"/>
      <c r="AZ50" s="651"/>
      <c r="BA50" s="651"/>
      <c r="BB50" s="651"/>
      <c r="BC50" s="651"/>
      <c r="BD50" s="651"/>
      <c r="BE50" s="651"/>
      <c r="BF50" s="651"/>
      <c r="BG50" s="651"/>
      <c r="BH50" s="651"/>
      <c r="BI50" s="651"/>
      <c r="BJ50" s="651"/>
      <c r="BK50" s="651"/>
      <c r="BL50" s="651"/>
      <c r="BM50" s="651"/>
      <c r="BN50" s="651"/>
      <c r="BO50" s="651"/>
    </row>
    <row r="51" spans="2:67" s="750" customFormat="1" ht="63.75" customHeight="1" thickBot="1">
      <c r="B51" s="2138" t="s">
        <v>279</v>
      </c>
      <c r="C51" s="2138"/>
      <c r="D51" s="744"/>
      <c r="E51" s="2160"/>
      <c r="F51" s="2161"/>
      <c r="G51" s="2147" t="s">
        <v>90</v>
      </c>
      <c r="H51" s="2148"/>
      <c r="I51" s="2148"/>
      <c r="J51" s="2148"/>
      <c r="K51" s="2148"/>
      <c r="L51" s="2148"/>
      <c r="M51" s="2148"/>
      <c r="N51" s="2148"/>
      <c r="O51" s="2149"/>
      <c r="P51" s="2150"/>
      <c r="Q51" s="2151"/>
      <c r="R51" s="2151"/>
      <c r="S51" s="2151"/>
      <c r="T51" s="2151"/>
      <c r="U51" s="2151"/>
      <c r="V51" s="2151"/>
      <c r="W51" s="2152"/>
      <c r="X51" s="745"/>
      <c r="Y51" s="746"/>
      <c r="Z51" s="746"/>
      <c r="AA51" s="747"/>
      <c r="AB51" s="748"/>
      <c r="AC51" s="746"/>
      <c r="AD51" s="746"/>
      <c r="AE51" s="749"/>
      <c r="AG51" s="651"/>
      <c r="AH51" s="651"/>
      <c r="AI51" s="651"/>
      <c r="AJ51" s="651"/>
      <c r="AK51" s="651"/>
      <c r="AL51" s="651"/>
      <c r="AM51" s="651"/>
      <c r="AN51" s="651"/>
      <c r="AO51" s="651"/>
      <c r="AP51" s="651"/>
      <c r="AQ51" s="651"/>
      <c r="AR51" s="651"/>
      <c r="AS51" s="651"/>
      <c r="AT51" s="651"/>
      <c r="AU51" s="651"/>
      <c r="AV51" s="651"/>
      <c r="AW51" s="651"/>
      <c r="AX51" s="651"/>
      <c r="AY51" s="651"/>
      <c r="AZ51" s="651"/>
      <c r="BA51" s="651"/>
      <c r="BB51" s="651"/>
      <c r="BC51" s="651"/>
      <c r="BD51" s="651"/>
      <c r="BE51" s="651"/>
      <c r="BF51" s="651"/>
      <c r="BG51" s="651"/>
      <c r="BH51" s="651"/>
      <c r="BI51" s="651"/>
      <c r="BJ51" s="651"/>
      <c r="BK51" s="651"/>
      <c r="BL51" s="651"/>
      <c r="BM51" s="651"/>
      <c r="BN51" s="651"/>
      <c r="BO51" s="651"/>
    </row>
    <row r="52" spans="2:67" s="750" customFormat="1" ht="74.25" customHeight="1" thickTop="1">
      <c r="B52" s="2138" t="s">
        <v>280</v>
      </c>
      <c r="C52" s="2138"/>
      <c r="D52" s="751"/>
      <c r="E52" s="752"/>
      <c r="F52" s="752"/>
      <c r="G52" s="753"/>
      <c r="H52" s="753"/>
      <c r="I52" s="753"/>
      <c r="J52" s="753"/>
      <c r="K52" s="753"/>
      <c r="L52" s="753"/>
      <c r="M52" s="753"/>
      <c r="N52" s="753"/>
      <c r="O52" s="753"/>
      <c r="P52" s="754"/>
      <c r="Q52" s="754"/>
      <c r="R52" s="754"/>
      <c r="S52" s="754"/>
      <c r="T52" s="754"/>
      <c r="U52" s="754"/>
      <c r="V52" s="754"/>
      <c r="W52" s="754"/>
      <c r="AG52" s="651"/>
      <c r="AH52" s="651"/>
      <c r="AI52" s="651"/>
      <c r="AJ52" s="651"/>
      <c r="AK52" s="651"/>
      <c r="AL52" s="651"/>
      <c r="AM52" s="651"/>
      <c r="AN52" s="651"/>
      <c r="AO52" s="651"/>
      <c r="AP52" s="651"/>
      <c r="AQ52" s="651"/>
      <c r="AR52" s="651"/>
      <c r="AS52" s="651"/>
      <c r="AT52" s="651"/>
      <c r="AU52" s="651"/>
      <c r="AV52" s="651"/>
      <c r="AW52" s="651"/>
      <c r="AX52" s="651"/>
      <c r="AY52" s="651"/>
      <c r="AZ52" s="651"/>
      <c r="BA52" s="651"/>
      <c r="BB52" s="651"/>
      <c r="BC52" s="651"/>
      <c r="BD52" s="651"/>
      <c r="BE52" s="651"/>
      <c r="BF52" s="651"/>
      <c r="BG52" s="651"/>
      <c r="BH52" s="651"/>
      <c r="BI52" s="651"/>
      <c r="BJ52" s="651"/>
      <c r="BK52" s="651"/>
      <c r="BL52" s="651"/>
      <c r="BM52" s="651"/>
      <c r="BN52" s="651"/>
      <c r="BO52" s="651"/>
    </row>
    <row r="53" spans="2:67" s="750" customFormat="1" ht="74.25" customHeight="1">
      <c r="B53" s="743"/>
      <c r="C53" s="743"/>
      <c r="D53" s="751"/>
      <c r="E53" s="752"/>
      <c r="F53" s="752"/>
      <c r="G53" s="753"/>
      <c r="H53" s="753"/>
      <c r="I53" s="753"/>
      <c r="J53" s="753"/>
      <c r="K53" s="753"/>
      <c r="L53" s="753"/>
      <c r="M53" s="753"/>
      <c r="N53" s="753"/>
      <c r="O53" s="753"/>
      <c r="P53" s="754"/>
      <c r="Q53" s="754"/>
      <c r="R53" s="754"/>
      <c r="S53" s="754"/>
      <c r="T53" s="754"/>
      <c r="U53" s="754"/>
      <c r="V53" s="754"/>
      <c r="W53" s="754"/>
      <c r="AG53" s="651"/>
      <c r="AH53" s="651"/>
      <c r="AI53" s="651"/>
      <c r="AJ53" s="651"/>
      <c r="AK53" s="651"/>
      <c r="AL53" s="651"/>
      <c r="AM53" s="651"/>
      <c r="AN53" s="651"/>
      <c r="AO53" s="651"/>
      <c r="AP53" s="651"/>
      <c r="AQ53" s="651"/>
      <c r="AR53" s="651"/>
      <c r="AS53" s="651"/>
      <c r="AT53" s="651"/>
      <c r="AU53" s="651"/>
      <c r="AV53" s="651"/>
      <c r="AW53" s="651"/>
      <c r="AX53" s="651"/>
      <c r="AY53" s="651"/>
      <c r="AZ53" s="651"/>
      <c r="BA53" s="651"/>
      <c r="BB53" s="651"/>
      <c r="BC53" s="651"/>
      <c r="BD53" s="651"/>
      <c r="BE53" s="651"/>
      <c r="BF53" s="651"/>
      <c r="BG53" s="651"/>
      <c r="BH53" s="651"/>
      <c r="BI53" s="651"/>
      <c r="BJ53" s="651"/>
      <c r="BK53" s="651"/>
      <c r="BL53" s="651"/>
      <c r="BM53" s="651"/>
      <c r="BN53" s="651"/>
      <c r="BO53" s="651"/>
    </row>
    <row r="54" spans="2:67" s="737" customFormat="1" ht="49.5" customHeight="1">
      <c r="B54" s="755"/>
      <c r="C54" s="756"/>
      <c r="D54" s="757"/>
      <c r="E54" s="758"/>
      <c r="F54" s="758"/>
      <c r="G54" s="758"/>
      <c r="H54" s="758"/>
      <c r="I54" s="758"/>
      <c r="J54" s="758"/>
      <c r="K54" s="758"/>
      <c r="L54" s="758"/>
      <c r="M54" s="758"/>
      <c r="N54" s="758"/>
      <c r="O54" s="758"/>
      <c r="P54" s="758"/>
      <c r="AG54" s="651"/>
      <c r="AH54" s="651"/>
      <c r="AI54" s="651"/>
      <c r="AJ54" s="651"/>
      <c r="AK54" s="651"/>
      <c r="AL54" s="651"/>
      <c r="AM54" s="651"/>
      <c r="AN54" s="651"/>
      <c r="AO54" s="651"/>
      <c r="AP54" s="651"/>
      <c r="AQ54" s="651"/>
      <c r="AR54" s="651"/>
      <c r="AS54" s="651"/>
      <c r="AT54" s="651"/>
      <c r="AU54" s="651"/>
      <c r="AV54" s="651"/>
      <c r="AW54" s="651"/>
      <c r="AX54" s="651"/>
      <c r="AY54" s="651"/>
      <c r="AZ54" s="651"/>
      <c r="BA54" s="651"/>
      <c r="BB54" s="651"/>
      <c r="BC54" s="651"/>
      <c r="BD54" s="651"/>
      <c r="BE54" s="651"/>
      <c r="BF54" s="651"/>
      <c r="BG54" s="651"/>
      <c r="BH54" s="651"/>
      <c r="BI54" s="651"/>
      <c r="BJ54" s="651"/>
      <c r="BK54" s="651"/>
      <c r="BL54" s="651"/>
      <c r="BM54" s="651"/>
      <c r="BN54" s="651"/>
      <c r="BO54" s="651"/>
    </row>
    <row r="55" spans="2:67" s="737" customFormat="1" ht="49.5" customHeight="1">
      <c r="B55" s="755"/>
      <c r="C55" s="759"/>
      <c r="D55" s="760"/>
      <c r="E55" s="761"/>
      <c r="F55" s="762"/>
      <c r="G55" s="762"/>
      <c r="H55" s="762"/>
      <c r="I55" s="762"/>
      <c r="J55" s="762"/>
      <c r="K55" s="762"/>
      <c r="L55" s="762"/>
      <c r="M55" s="762"/>
      <c r="N55" s="762"/>
      <c r="O55" s="762"/>
      <c r="P55" s="762"/>
      <c r="Q55" s="763"/>
      <c r="R55" s="763"/>
      <c r="S55" s="763"/>
      <c r="T55" s="763"/>
      <c r="U55" s="763"/>
      <c r="V55" s="763"/>
      <c r="W55" s="763"/>
      <c r="X55" s="763"/>
      <c r="Y55" s="763"/>
      <c r="Z55" s="763"/>
      <c r="AA55" s="763"/>
      <c r="AB55" s="763"/>
      <c r="AC55" s="763"/>
      <c r="AD55" s="763"/>
      <c r="AE55" s="763"/>
      <c r="AG55" s="651"/>
      <c r="AH55" s="651"/>
      <c r="AI55" s="651"/>
      <c r="AJ55" s="651"/>
      <c r="AK55" s="651"/>
      <c r="AL55" s="651"/>
      <c r="AM55" s="651"/>
      <c r="AN55" s="651"/>
      <c r="AO55" s="651"/>
      <c r="AP55" s="651"/>
      <c r="AQ55" s="651"/>
      <c r="AR55" s="651"/>
      <c r="AS55" s="651"/>
      <c r="AT55" s="651"/>
      <c r="AU55" s="651"/>
      <c r="AV55" s="651"/>
      <c r="AW55" s="651"/>
      <c r="AX55" s="651"/>
      <c r="AY55" s="651"/>
      <c r="AZ55" s="651"/>
      <c r="BA55" s="651"/>
      <c r="BB55" s="651"/>
      <c r="BC55" s="651"/>
      <c r="BD55" s="651"/>
      <c r="BE55" s="651"/>
      <c r="BF55" s="651"/>
      <c r="BG55" s="651"/>
      <c r="BH55" s="651"/>
      <c r="BI55" s="651"/>
      <c r="BJ55" s="651"/>
      <c r="BK55" s="651"/>
      <c r="BL55" s="651"/>
      <c r="BM55" s="651"/>
      <c r="BN55" s="651"/>
      <c r="BO55" s="651"/>
    </row>
    <row r="56" spans="2:67" s="737" customFormat="1" ht="49.5" customHeight="1">
      <c r="B56" s="750"/>
      <c r="C56" s="764"/>
      <c r="D56" s="765"/>
      <c r="E56" s="765"/>
      <c r="F56" s="765"/>
      <c r="G56" s="765"/>
      <c r="H56" s="765"/>
      <c r="I56" s="766" t="s">
        <v>281</v>
      </c>
      <c r="J56" s="763"/>
      <c r="K56" s="763"/>
      <c r="L56" s="763"/>
      <c r="M56" s="763"/>
      <c r="N56" s="763"/>
      <c r="O56" s="763"/>
      <c r="P56" s="763"/>
      <c r="Q56" s="767"/>
      <c r="R56" s="767"/>
      <c r="S56" s="767"/>
      <c r="T56" s="767"/>
      <c r="U56" s="767"/>
      <c r="V56" s="767"/>
      <c r="W56" s="767"/>
      <c r="X56" s="768"/>
      <c r="Y56" s="755"/>
      <c r="Z56" s="769"/>
      <c r="AA56" s="770"/>
      <c r="AB56" s="770"/>
      <c r="AC56" s="770"/>
      <c r="AD56" s="770"/>
      <c r="AE56" s="770"/>
      <c r="AF56" s="771"/>
      <c r="AG56" s="651"/>
      <c r="AH56" s="651"/>
      <c r="AI56" s="651"/>
      <c r="AJ56" s="651"/>
      <c r="AK56" s="651"/>
      <c r="AL56" s="651"/>
      <c r="AM56" s="651"/>
      <c r="AN56" s="651"/>
      <c r="AO56" s="651"/>
      <c r="AP56" s="651"/>
      <c r="AQ56" s="651"/>
      <c r="AR56" s="651"/>
      <c r="AS56" s="651"/>
      <c r="AT56" s="651"/>
      <c r="AU56" s="651"/>
      <c r="AV56" s="651"/>
      <c r="AW56" s="651"/>
      <c r="AX56" s="651"/>
      <c r="AY56" s="651"/>
      <c r="AZ56" s="651"/>
      <c r="BA56" s="651"/>
      <c r="BB56" s="651"/>
      <c r="BC56" s="651"/>
      <c r="BD56" s="651"/>
      <c r="BE56" s="651"/>
      <c r="BF56" s="651"/>
      <c r="BG56" s="651"/>
      <c r="BH56" s="651"/>
      <c r="BI56" s="651"/>
      <c r="BJ56" s="651"/>
      <c r="BK56" s="651"/>
      <c r="BL56" s="651"/>
      <c r="BM56" s="651"/>
      <c r="BN56" s="651"/>
      <c r="BO56" s="651"/>
    </row>
    <row r="57" spans="2:67" s="737" customFormat="1" ht="49.5" customHeight="1">
      <c r="B57" s="651"/>
      <c r="C57" s="772"/>
      <c r="D57" s="765"/>
      <c r="E57" s="765"/>
      <c r="F57" s="765"/>
      <c r="G57" s="765"/>
      <c r="H57" s="765"/>
      <c r="I57" s="765"/>
      <c r="J57" s="765"/>
      <c r="K57" s="773"/>
      <c r="L57" s="773"/>
      <c r="M57" s="767"/>
      <c r="N57" s="767"/>
      <c r="O57" s="767"/>
      <c r="P57" s="767"/>
      <c r="Q57" s="774"/>
      <c r="R57" s="774"/>
      <c r="S57" s="774"/>
      <c r="T57" s="774"/>
      <c r="U57" s="774"/>
      <c r="V57" s="774"/>
      <c r="W57" s="775"/>
      <c r="X57" s="776"/>
      <c r="Y57" s="776"/>
      <c r="Z57" s="775"/>
      <c r="AA57" s="776"/>
      <c r="AB57" s="775"/>
      <c r="AC57" s="776"/>
      <c r="AD57" s="775"/>
      <c r="AE57" s="669"/>
      <c r="AF57" s="777"/>
      <c r="AG57" s="651"/>
      <c r="AH57" s="651"/>
      <c r="AI57" s="651"/>
      <c r="AJ57" s="651"/>
      <c r="AK57" s="651"/>
      <c r="AL57" s="651"/>
      <c r="AM57" s="651"/>
      <c r="AN57" s="651"/>
      <c r="AO57" s="651"/>
      <c r="AP57" s="651"/>
      <c r="AQ57" s="651"/>
      <c r="AR57" s="651"/>
      <c r="AS57" s="651"/>
      <c r="AT57" s="651"/>
      <c r="AU57" s="651"/>
      <c r="AV57" s="651"/>
      <c r="AW57" s="651"/>
      <c r="AX57" s="651"/>
      <c r="AY57" s="651"/>
      <c r="AZ57" s="651"/>
      <c r="BA57" s="651"/>
      <c r="BB57" s="651"/>
      <c r="BC57" s="651"/>
      <c r="BD57" s="651"/>
      <c r="BE57" s="651"/>
      <c r="BF57" s="651"/>
      <c r="BG57" s="651"/>
      <c r="BH57" s="651"/>
      <c r="BI57" s="651"/>
      <c r="BJ57" s="651"/>
      <c r="BK57" s="651"/>
      <c r="BL57" s="651"/>
      <c r="BM57" s="651"/>
      <c r="BN57" s="651"/>
      <c r="BO57" s="651"/>
    </row>
    <row r="58" spans="2:67" s="750" customFormat="1" ht="49.5" customHeight="1">
      <c r="B58" s="651"/>
      <c r="C58" s="778"/>
      <c r="D58" s="779"/>
      <c r="E58" s="779"/>
      <c r="F58" s="779"/>
      <c r="G58" s="779"/>
      <c r="H58" s="779"/>
      <c r="I58" s="779"/>
      <c r="J58" s="779"/>
      <c r="K58" s="779"/>
      <c r="L58" s="779"/>
      <c r="M58" s="774"/>
      <c r="N58" s="774"/>
      <c r="O58" s="774"/>
      <c r="P58" s="774"/>
      <c r="Q58" s="780"/>
      <c r="R58" s="780"/>
      <c r="S58" s="780"/>
      <c r="T58" s="780"/>
      <c r="AG58" s="651"/>
      <c r="AH58" s="651"/>
      <c r="AI58" s="651"/>
      <c r="AJ58" s="651"/>
      <c r="AK58" s="651"/>
      <c r="AL58" s="651"/>
      <c r="AM58" s="651"/>
      <c r="AN58" s="651"/>
      <c r="AO58" s="651"/>
      <c r="AP58" s="651"/>
      <c r="AQ58" s="651"/>
      <c r="AR58" s="651"/>
      <c r="AS58" s="651"/>
      <c r="AT58" s="651"/>
      <c r="AU58" s="651"/>
      <c r="AV58" s="651"/>
      <c r="AW58" s="651"/>
      <c r="AX58" s="651"/>
      <c r="AY58" s="651"/>
      <c r="AZ58" s="651"/>
      <c r="BA58" s="651"/>
      <c r="BB58" s="651"/>
      <c r="BC58" s="651"/>
      <c r="BD58" s="651"/>
      <c r="BE58" s="651"/>
      <c r="BF58" s="651"/>
      <c r="BG58" s="651"/>
      <c r="BH58" s="651"/>
      <c r="BI58" s="651"/>
      <c r="BJ58" s="651"/>
      <c r="BK58" s="651"/>
      <c r="BL58" s="651"/>
      <c r="BM58" s="651"/>
      <c r="BN58" s="651"/>
      <c r="BO58" s="651"/>
    </row>
    <row r="59" spans="2:67" s="750" customFormat="1" ht="78" customHeight="1">
      <c r="B59" s="651"/>
      <c r="C59" s="781" t="s">
        <v>282</v>
      </c>
      <c r="D59" s="782"/>
      <c r="E59" s="783"/>
      <c r="F59" s="784" t="s">
        <v>283</v>
      </c>
      <c r="G59" s="784"/>
      <c r="H59" s="784"/>
      <c r="I59" s="784"/>
      <c r="J59" s="783"/>
      <c r="K59" s="785"/>
      <c r="L59" s="786"/>
      <c r="M59" s="669"/>
      <c r="N59" s="669"/>
      <c r="P59" s="2139" t="s">
        <v>284</v>
      </c>
      <c r="Q59" s="2139"/>
      <c r="R59" s="2139"/>
      <c r="S59" s="2139"/>
      <c r="T59" s="2139"/>
      <c r="U59" s="2139"/>
      <c r="V59" s="787"/>
      <c r="W59" s="787"/>
      <c r="X59" s="787"/>
      <c r="Y59" s="788"/>
      <c r="Z59" s="789" t="s">
        <v>191</v>
      </c>
      <c r="AA59" s="790" t="s">
        <v>193</v>
      </c>
      <c r="AB59" s="791"/>
      <c r="AC59" s="792"/>
      <c r="AD59" s="792"/>
      <c r="AE59" s="793" t="s">
        <v>191</v>
      </c>
      <c r="AG59" s="651"/>
      <c r="AH59" s="651"/>
      <c r="AI59" s="651"/>
      <c r="AJ59" s="651"/>
      <c r="AK59" s="651"/>
      <c r="AL59" s="651"/>
      <c r="AM59" s="651"/>
      <c r="AN59" s="651"/>
      <c r="AO59" s="651"/>
      <c r="AP59" s="651"/>
      <c r="AQ59" s="651"/>
      <c r="AR59" s="651"/>
      <c r="AS59" s="651"/>
      <c r="AT59" s="651"/>
      <c r="AU59" s="651"/>
      <c r="AV59" s="651"/>
      <c r="AW59" s="651"/>
      <c r="AX59" s="651"/>
      <c r="AY59" s="651"/>
      <c r="AZ59" s="651"/>
      <c r="BA59" s="651"/>
      <c r="BB59" s="651"/>
      <c r="BC59" s="651"/>
      <c r="BD59" s="651"/>
      <c r="BE59" s="651"/>
      <c r="BF59" s="651"/>
      <c r="BG59" s="651"/>
      <c r="BH59" s="651"/>
      <c r="BI59" s="651"/>
      <c r="BJ59" s="651"/>
      <c r="BK59" s="651"/>
      <c r="BL59" s="651"/>
      <c r="BM59" s="651"/>
      <c r="BN59" s="651"/>
      <c r="BO59" s="651"/>
    </row>
    <row r="60" spans="2:67" s="750" customFormat="1" ht="126" customHeight="1">
      <c r="B60" s="651"/>
      <c r="C60" s="781" t="s">
        <v>285</v>
      </c>
      <c r="D60" s="2135" t="s">
        <v>286</v>
      </c>
      <c r="E60" s="2135"/>
      <c r="F60" s="784" t="s">
        <v>287</v>
      </c>
      <c r="G60" s="784"/>
      <c r="H60" s="784"/>
      <c r="I60" s="784"/>
      <c r="J60" s="794"/>
      <c r="K60" s="795" t="s">
        <v>191</v>
      </c>
      <c r="L60" s="796"/>
      <c r="M60" s="669"/>
      <c r="N60" s="669"/>
      <c r="O60" s="797"/>
      <c r="P60" s="2140"/>
      <c r="Q60" s="2140"/>
      <c r="R60" s="2140"/>
      <c r="S60" s="2140"/>
      <c r="T60" s="2140"/>
      <c r="U60" s="798"/>
      <c r="V60" s="798"/>
      <c r="W60" s="2135" t="s">
        <v>286</v>
      </c>
      <c r="X60" s="2135"/>
      <c r="Y60" s="796"/>
      <c r="Z60" s="796"/>
      <c r="AA60" s="669"/>
      <c r="AB60" s="669"/>
      <c r="AC60" s="799" t="s">
        <v>288</v>
      </c>
      <c r="AD60" s="800"/>
      <c r="AE60" s="801"/>
      <c r="AF60" s="651"/>
      <c r="AG60" s="651"/>
      <c r="AH60" s="651"/>
      <c r="AI60" s="651"/>
      <c r="AJ60" s="651"/>
      <c r="AK60" s="651"/>
      <c r="AL60" s="651"/>
      <c r="AM60" s="651"/>
      <c r="AN60" s="651"/>
      <c r="AO60" s="651"/>
      <c r="AP60" s="651"/>
      <c r="AQ60" s="651"/>
      <c r="AR60" s="651"/>
      <c r="AS60" s="651"/>
      <c r="AT60" s="651"/>
      <c r="AU60" s="651"/>
      <c r="AV60" s="651"/>
      <c r="AW60" s="651"/>
      <c r="AX60" s="651"/>
      <c r="AY60" s="651"/>
      <c r="AZ60" s="651"/>
      <c r="BA60" s="651"/>
      <c r="BB60" s="651"/>
      <c r="BC60" s="651"/>
      <c r="BD60" s="651"/>
      <c r="BE60" s="651"/>
      <c r="BF60" s="651"/>
      <c r="BG60" s="651"/>
      <c r="BH60" s="651"/>
      <c r="BI60" s="651"/>
      <c r="BJ60" s="651"/>
      <c r="BK60" s="651"/>
      <c r="BL60" s="651"/>
      <c r="BM60" s="651"/>
      <c r="BN60" s="651"/>
      <c r="BO60" s="651"/>
    </row>
    <row r="61" spans="3:32" ht="111.75" customHeight="1">
      <c r="C61" s="781" t="s">
        <v>289</v>
      </c>
      <c r="D61" s="2135" t="s">
        <v>286</v>
      </c>
      <c r="E61" s="2135"/>
      <c r="F61" s="784" t="s">
        <v>290</v>
      </c>
      <c r="G61" s="784"/>
      <c r="H61" s="784"/>
      <c r="I61" s="784"/>
      <c r="J61" s="794"/>
      <c r="K61" s="795" t="s">
        <v>191</v>
      </c>
      <c r="L61" s="796"/>
      <c r="M61" s="669"/>
      <c r="N61" s="669"/>
      <c r="O61" s="802"/>
      <c r="P61" s="802"/>
      <c r="Q61" s="669"/>
      <c r="R61" s="669"/>
      <c r="S61" s="803"/>
      <c r="T61" s="803"/>
      <c r="U61" s="803"/>
      <c r="V61" s="803"/>
      <c r="W61" s="669"/>
      <c r="X61" s="669"/>
      <c r="Y61" s="669"/>
      <c r="Z61" s="669"/>
      <c r="AA61" s="669"/>
      <c r="AB61" s="669"/>
      <c r="AC61" s="669"/>
      <c r="AD61" s="669"/>
      <c r="AE61" s="669"/>
      <c r="AF61" s="750"/>
    </row>
    <row r="62" spans="3:32" ht="111" customHeight="1">
      <c r="C62" s="781" t="s">
        <v>291</v>
      </c>
      <c r="D62" s="2135" t="s">
        <v>286</v>
      </c>
      <c r="E62" s="2135"/>
      <c r="F62" s="784" t="s">
        <v>292</v>
      </c>
      <c r="G62" s="784"/>
      <c r="H62" s="784"/>
      <c r="I62" s="784"/>
      <c r="J62" s="794"/>
      <c r="K62" s="795" t="s">
        <v>191</v>
      </c>
      <c r="L62" s="669"/>
      <c r="M62" s="669"/>
      <c r="N62" s="669"/>
      <c r="O62" s="669"/>
      <c r="P62" s="669"/>
      <c r="Q62" s="803"/>
      <c r="R62" s="803"/>
      <c r="S62" s="803"/>
      <c r="T62" s="803"/>
      <c r="U62" s="803"/>
      <c r="V62" s="803"/>
      <c r="W62" s="803"/>
      <c r="X62" s="669"/>
      <c r="Y62" s="669"/>
      <c r="Z62" s="669"/>
      <c r="AA62" s="669"/>
      <c r="AB62" s="669"/>
      <c r="AC62" s="669"/>
      <c r="AD62" s="669"/>
      <c r="AE62" s="669"/>
      <c r="AF62" s="750"/>
    </row>
    <row r="63" spans="3:32" ht="108" customHeight="1">
      <c r="C63" s="781" t="s">
        <v>293</v>
      </c>
      <c r="D63" s="2135" t="s">
        <v>286</v>
      </c>
      <c r="E63" s="2135"/>
      <c r="F63" s="784" t="s">
        <v>294</v>
      </c>
      <c r="G63" s="784"/>
      <c r="H63" s="784"/>
      <c r="I63" s="784"/>
      <c r="J63" s="794"/>
      <c r="K63" s="795" t="s">
        <v>191</v>
      </c>
      <c r="L63" s="669"/>
      <c r="M63" s="804"/>
      <c r="N63" s="804"/>
      <c r="O63" s="804"/>
      <c r="P63" s="803"/>
      <c r="Q63" s="805"/>
      <c r="R63" s="805"/>
      <c r="S63" s="805"/>
      <c r="T63" s="805"/>
      <c r="U63" s="805"/>
      <c r="V63" s="805"/>
      <c r="W63" s="805"/>
      <c r="X63" s="805"/>
      <c r="Y63" s="805"/>
      <c r="Z63" s="805"/>
      <c r="AA63" s="805"/>
      <c r="AB63" s="805"/>
      <c r="AC63" s="805"/>
      <c r="AD63" s="805"/>
      <c r="AE63" s="805"/>
      <c r="AF63" s="805"/>
    </row>
    <row r="64" spans="3:30" ht="110.25" customHeight="1">
      <c r="C64" s="781" t="s">
        <v>295</v>
      </c>
      <c r="D64" s="2136" t="s">
        <v>286</v>
      </c>
      <c r="E64" s="2136"/>
      <c r="F64" s="784" t="s">
        <v>296</v>
      </c>
      <c r="G64" s="784"/>
      <c r="H64" s="784"/>
      <c r="I64" s="784"/>
      <c r="J64" s="794"/>
      <c r="K64" s="795" t="s">
        <v>191</v>
      </c>
      <c r="L64" s="806"/>
      <c r="M64" s="806"/>
      <c r="N64" s="806"/>
      <c r="O64" s="806"/>
      <c r="P64" s="806"/>
      <c r="Q64" s="806"/>
      <c r="R64" s="806"/>
      <c r="S64" s="806"/>
      <c r="T64" s="806"/>
      <c r="U64" s="806"/>
      <c r="V64" s="806"/>
      <c r="W64" s="806"/>
      <c r="X64" s="806"/>
      <c r="Y64" s="806"/>
      <c r="Z64" s="806"/>
      <c r="AA64" s="806"/>
      <c r="AB64" s="806"/>
      <c r="AC64" s="806"/>
      <c r="AD64" s="806"/>
    </row>
    <row r="65" spans="4:5" ht="43.5" customHeight="1">
      <c r="D65" s="2137" t="s">
        <v>286</v>
      </c>
      <c r="E65" s="2137"/>
    </row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</sheetData>
  <sheetProtection/>
  <mergeCells count="95">
    <mergeCell ref="C2:AE2"/>
    <mergeCell ref="E3:W3"/>
    <mergeCell ref="E4:S4"/>
    <mergeCell ref="D5:F5"/>
    <mergeCell ref="I5:T5"/>
    <mergeCell ref="V5:Y5"/>
    <mergeCell ref="Z5:AE5"/>
    <mergeCell ref="Q19:Q22"/>
    <mergeCell ref="R19:R22"/>
    <mergeCell ref="D6:F6"/>
    <mergeCell ref="I6:T6"/>
    <mergeCell ref="V6:Y6"/>
    <mergeCell ref="Z6:AE6"/>
    <mergeCell ref="D7:F7"/>
    <mergeCell ref="I7:T7"/>
    <mergeCell ref="V7:Y7"/>
    <mergeCell ref="Z7:AE7"/>
    <mergeCell ref="D8:F8"/>
    <mergeCell ref="I8:T8"/>
    <mergeCell ref="V8:Y8"/>
    <mergeCell ref="Z8:AE8"/>
    <mergeCell ref="I9:T9"/>
    <mergeCell ref="I10:T10"/>
    <mergeCell ref="I11:T11"/>
    <mergeCell ref="I12:T12"/>
    <mergeCell ref="I13:T13"/>
    <mergeCell ref="B16:B22"/>
    <mergeCell ref="C16:C22"/>
    <mergeCell ref="D16:D22"/>
    <mergeCell ref="E16:F18"/>
    <mergeCell ref="G16:N18"/>
    <mergeCell ref="O16:O22"/>
    <mergeCell ref="P16:W18"/>
    <mergeCell ref="W19:W22"/>
    <mergeCell ref="X19:AA19"/>
    <mergeCell ref="X16:AE16"/>
    <mergeCell ref="X17:AE17"/>
    <mergeCell ref="X18:AE18"/>
    <mergeCell ref="E19:E22"/>
    <mergeCell ref="F19:F22"/>
    <mergeCell ref="G19:G22"/>
    <mergeCell ref="H19:N19"/>
    <mergeCell ref="P19:P22"/>
    <mergeCell ref="AB19:AE19"/>
    <mergeCell ref="H20:I21"/>
    <mergeCell ref="J20:K21"/>
    <mergeCell ref="L20:M21"/>
    <mergeCell ref="N20:N22"/>
    <mergeCell ref="X20:AA20"/>
    <mergeCell ref="AB20:AE20"/>
    <mergeCell ref="X21:X22"/>
    <mergeCell ref="Y21:AA21"/>
    <mergeCell ref="AB21:AB22"/>
    <mergeCell ref="AC21:AE21"/>
    <mergeCell ref="B24:AE24"/>
    <mergeCell ref="B25:AE25"/>
    <mergeCell ref="C36:D36"/>
    <mergeCell ref="B37:AE37"/>
    <mergeCell ref="C41:D41"/>
    <mergeCell ref="S19:S22"/>
    <mergeCell ref="T19:T22"/>
    <mergeCell ref="U19:U22"/>
    <mergeCell ref="V19:V22"/>
    <mergeCell ref="C42:D42"/>
    <mergeCell ref="E44:F51"/>
    <mergeCell ref="G44:O44"/>
    <mergeCell ref="P44:W44"/>
    <mergeCell ref="G45:O45"/>
    <mergeCell ref="P45:W45"/>
    <mergeCell ref="G46:O46"/>
    <mergeCell ref="P46:W46"/>
    <mergeCell ref="G47:O47"/>
    <mergeCell ref="P47:W47"/>
    <mergeCell ref="B48:C48"/>
    <mergeCell ref="G48:O48"/>
    <mergeCell ref="P48:W48"/>
    <mergeCell ref="B49:C49"/>
    <mergeCell ref="G49:O49"/>
    <mergeCell ref="P49:W49"/>
    <mergeCell ref="W60:X60"/>
    <mergeCell ref="D61:E61"/>
    <mergeCell ref="B50:C50"/>
    <mergeCell ref="G50:O50"/>
    <mergeCell ref="P50:W50"/>
    <mergeCell ref="B51:C51"/>
    <mergeCell ref="G51:O51"/>
    <mergeCell ref="P51:W51"/>
    <mergeCell ref="D62:E62"/>
    <mergeCell ref="D63:E63"/>
    <mergeCell ref="D64:E64"/>
    <mergeCell ref="D65:E65"/>
    <mergeCell ref="B52:C52"/>
    <mergeCell ref="P59:U59"/>
    <mergeCell ref="D60:E60"/>
    <mergeCell ref="P60:T60"/>
  </mergeCells>
  <printOptions/>
  <pageMargins left="1.1023622047244095" right="0" top="0.5905511811023623" bottom="0.1968503937007874" header="0.15748031496062992" footer="0"/>
  <pageSetup fitToHeight="2" horizontalDpi="300" verticalDpi="300" orientation="portrait" paperSize="17" scale="1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B1:AO87"/>
  <sheetViews>
    <sheetView tabSelected="1" zoomScale="11" zoomScaleNormal="11" zoomScaleSheetLayoutView="25" zoomScalePageLayoutView="0" workbookViewId="0" topLeftCell="A13">
      <selection activeCell="BJ24" sqref="BJ24"/>
    </sheetView>
  </sheetViews>
  <sheetFormatPr defaultColWidth="10.140625" defaultRowHeight="15"/>
  <cols>
    <col min="1" max="1" width="45.7109375" style="32" customWidth="1"/>
    <col min="2" max="2" width="23.7109375" style="32" customWidth="1"/>
    <col min="3" max="3" width="75.7109375" style="32" customWidth="1"/>
    <col min="4" max="4" width="76.8515625" style="144" customWidth="1"/>
    <col min="5" max="5" width="48.421875" style="145" customWidth="1"/>
    <col min="6" max="6" width="12.7109375" style="146" customWidth="1"/>
    <col min="7" max="7" width="25.7109375" style="48" customWidth="1"/>
    <col min="8" max="9" width="12.7109375" style="48" customWidth="1"/>
    <col min="10" max="10" width="18.421875" style="48" customWidth="1"/>
    <col min="11" max="11" width="35.28125" style="48" customWidth="1"/>
    <col min="12" max="12" width="32.57421875" style="48" customWidth="1"/>
    <col min="13" max="13" width="24.8515625" style="50" customWidth="1"/>
    <col min="14" max="14" width="35.140625" style="50" customWidth="1"/>
    <col min="15" max="15" width="33.8515625" style="50" customWidth="1"/>
    <col min="16" max="16" width="25.140625" style="50" customWidth="1"/>
    <col min="17" max="17" width="31.7109375" style="50" customWidth="1"/>
    <col min="18" max="18" width="16.00390625" style="50" customWidth="1"/>
    <col min="19" max="19" width="37.57421875" style="50" customWidth="1"/>
    <col min="20" max="20" width="19.140625" style="50" customWidth="1"/>
    <col min="21" max="21" width="26.8515625" style="50" customWidth="1"/>
    <col min="22" max="22" width="22.00390625" style="50" customWidth="1"/>
    <col min="23" max="23" width="17.7109375" style="50" customWidth="1"/>
    <col min="24" max="24" width="26.28125" style="50" customWidth="1"/>
    <col min="25" max="25" width="18.00390625" style="32" customWidth="1"/>
    <col min="26" max="26" width="32.28125" style="32" customWidth="1"/>
    <col min="27" max="27" width="18.28125" style="32" customWidth="1"/>
    <col min="28" max="29" width="16.140625" style="32" customWidth="1"/>
    <col min="30" max="31" width="15.421875" style="32" customWidth="1"/>
    <col min="32" max="32" width="15.28125" style="32" customWidth="1"/>
    <col min="33" max="33" width="23.28125" style="32" customWidth="1"/>
    <col min="34" max="34" width="17.421875" style="32" customWidth="1"/>
    <col min="35" max="35" width="15.8515625" style="32" customWidth="1"/>
    <col min="36" max="36" width="18.8515625" style="32" customWidth="1"/>
    <col min="37" max="37" width="17.8515625" style="32" customWidth="1"/>
    <col min="38" max="38" width="15.421875" style="32" customWidth="1"/>
    <col min="39" max="39" width="17.28125" style="32" customWidth="1"/>
    <col min="40" max="40" width="26.7109375" style="32" customWidth="1"/>
    <col min="41" max="41" width="14.57421875" style="32" customWidth="1"/>
    <col min="42" max="16384" width="10.140625" style="32" customWidth="1"/>
  </cols>
  <sheetData>
    <row r="1" spans="2:41" s="1" customFormat="1" ht="67.5">
      <c r="B1" s="2550" t="s">
        <v>0</v>
      </c>
      <c r="C1" s="2550"/>
      <c r="D1" s="2550"/>
      <c r="E1" s="2550"/>
      <c r="F1" s="2550"/>
      <c r="G1" s="2550"/>
      <c r="H1" s="2550"/>
      <c r="I1" s="2550"/>
      <c r="J1" s="2550"/>
      <c r="K1" s="2550"/>
      <c r="L1" s="2550"/>
      <c r="M1" s="2550"/>
      <c r="N1" s="2550"/>
      <c r="O1" s="2550"/>
      <c r="P1" s="2550"/>
      <c r="Q1" s="2550"/>
      <c r="R1" s="2550"/>
      <c r="S1" s="2550"/>
      <c r="T1" s="2550"/>
      <c r="U1" s="2550"/>
      <c r="V1" s="2550"/>
      <c r="W1" s="2550"/>
      <c r="X1" s="2550"/>
      <c r="Y1" s="2550"/>
      <c r="Z1" s="2550"/>
      <c r="AA1" s="2550"/>
      <c r="AB1" s="2550"/>
      <c r="AC1" s="2550"/>
      <c r="AD1" s="2550"/>
      <c r="AE1" s="2550"/>
      <c r="AF1" s="2550"/>
      <c r="AG1" s="2550"/>
      <c r="AH1" s="2550"/>
      <c r="AI1" s="2550"/>
      <c r="AJ1" s="2550"/>
      <c r="AK1" s="2550"/>
      <c r="AL1" s="2550"/>
      <c r="AM1" s="2550"/>
      <c r="AN1" s="2550"/>
      <c r="AO1" s="2550"/>
    </row>
    <row r="2" spans="4:25" s="1" customFormat="1" ht="15.75" customHeight="1">
      <c r="D2" s="2"/>
      <c r="E2" s="3"/>
      <c r="F2" s="4"/>
      <c r="G2" s="5"/>
      <c r="H2" s="5"/>
      <c r="I2" s="5"/>
      <c r="J2" s="5"/>
      <c r="K2" s="5"/>
      <c r="L2" s="5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</row>
    <row r="3" spans="2:41" s="1" customFormat="1" ht="120" customHeight="1">
      <c r="B3" s="2551" t="s">
        <v>1</v>
      </c>
      <c r="C3" s="2551"/>
      <c r="D3" s="2551"/>
      <c r="E3" s="2551"/>
      <c r="F3" s="2551"/>
      <c r="G3" s="2551"/>
      <c r="H3" s="2551"/>
      <c r="I3" s="2551"/>
      <c r="J3" s="2551"/>
      <c r="K3" s="2551"/>
      <c r="L3" s="2551"/>
      <c r="M3" s="2551"/>
      <c r="N3" s="2551"/>
      <c r="O3" s="2551"/>
      <c r="P3" s="2551"/>
      <c r="Q3" s="2551"/>
      <c r="R3" s="2551"/>
      <c r="S3" s="2551"/>
      <c r="T3" s="2551"/>
      <c r="U3" s="2551"/>
      <c r="V3" s="2551"/>
      <c r="W3" s="2551"/>
      <c r="X3" s="2551"/>
      <c r="Y3" s="2551"/>
      <c r="Z3" s="2551"/>
      <c r="AA3" s="2551"/>
      <c r="AB3" s="2551"/>
      <c r="AC3" s="2551"/>
      <c r="AD3" s="2551"/>
      <c r="AE3" s="2551"/>
      <c r="AF3" s="2551"/>
      <c r="AG3" s="2551"/>
      <c r="AH3" s="2551"/>
      <c r="AI3" s="2551"/>
      <c r="AJ3" s="2551"/>
      <c r="AK3" s="2551"/>
      <c r="AL3" s="2551"/>
      <c r="AM3" s="2551"/>
      <c r="AN3" s="2551"/>
      <c r="AO3" s="2551"/>
    </row>
    <row r="4" spans="2:41" s="1" customFormat="1" ht="50.25" customHeight="1">
      <c r="B4" s="2552" t="s">
        <v>195</v>
      </c>
      <c r="C4" s="2552"/>
      <c r="D4" s="2552"/>
      <c r="E4" s="2552"/>
      <c r="F4" s="2552"/>
      <c r="G4" s="2552"/>
      <c r="H4" s="2552"/>
      <c r="I4" s="2552"/>
      <c r="J4" s="2552"/>
      <c r="K4" s="2552"/>
      <c r="L4" s="2552"/>
      <c r="M4" s="2552"/>
      <c r="N4" s="2552"/>
      <c r="O4" s="2552"/>
      <c r="P4" s="2552"/>
      <c r="Q4" s="2552"/>
      <c r="R4" s="2552"/>
      <c r="S4" s="2552"/>
      <c r="T4" s="2552"/>
      <c r="U4" s="2552"/>
      <c r="V4" s="2552"/>
      <c r="W4" s="2552"/>
      <c r="X4" s="2552"/>
      <c r="Y4" s="2552"/>
      <c r="Z4" s="2552"/>
      <c r="AA4" s="2552"/>
      <c r="AB4" s="2552"/>
      <c r="AC4" s="2552"/>
      <c r="AD4" s="2552"/>
      <c r="AE4" s="2552"/>
      <c r="AF4" s="2552"/>
      <c r="AG4" s="2552"/>
      <c r="AH4" s="2552"/>
      <c r="AI4" s="2552"/>
      <c r="AJ4" s="2552"/>
      <c r="AK4" s="2552"/>
      <c r="AL4" s="2552"/>
      <c r="AM4" s="2552"/>
      <c r="AN4" s="2552"/>
      <c r="AO4" s="2552"/>
    </row>
    <row r="5" spans="3:30" s="1" customFormat="1" ht="53.25" customHeight="1">
      <c r="C5" s="2553" t="s">
        <v>169</v>
      </c>
      <c r="D5" s="2553"/>
      <c r="E5" s="352"/>
      <c r="F5" s="2554" t="s">
        <v>194</v>
      </c>
      <c r="G5" s="2554"/>
      <c r="H5" s="2554"/>
      <c r="I5" s="2554"/>
      <c r="J5" s="2554"/>
      <c r="K5" s="2554"/>
      <c r="L5" s="2554"/>
      <c r="M5" s="2554"/>
      <c r="N5" s="2554"/>
      <c r="O5" s="2554"/>
      <c r="P5" s="2554"/>
      <c r="Q5" s="2554"/>
      <c r="R5" s="2554"/>
      <c r="S5" s="2554"/>
      <c r="T5" s="2554"/>
      <c r="U5" s="2554"/>
      <c r="V5" s="2554"/>
      <c r="W5" s="2554"/>
      <c r="X5" s="2554"/>
      <c r="Y5" s="2554"/>
      <c r="Z5" s="2554"/>
      <c r="AA5" s="2554"/>
      <c r="AB5" s="2554"/>
      <c r="AC5" s="2554"/>
      <c r="AD5" s="2554"/>
    </row>
    <row r="6" spans="3:41" s="1" customFormat="1" ht="89.25" customHeight="1">
      <c r="C6" s="2493" t="s">
        <v>3</v>
      </c>
      <c r="D6" s="2493"/>
      <c r="E6" s="2493"/>
      <c r="F6" s="7" t="s">
        <v>4</v>
      </c>
      <c r="G6" s="8"/>
      <c r="H6" s="9"/>
      <c r="I6" s="9"/>
      <c r="J6" s="9"/>
      <c r="K6" s="9"/>
      <c r="L6" s="10" t="s">
        <v>5</v>
      </c>
      <c r="M6" s="11" t="s">
        <v>6</v>
      </c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3"/>
      <c r="AB6" s="14"/>
      <c r="AC6" s="15"/>
      <c r="AD6" s="355" t="s">
        <v>7</v>
      </c>
      <c r="AE6" s="356"/>
      <c r="AF6" s="30"/>
      <c r="AG6" s="16"/>
      <c r="AH6" s="16"/>
      <c r="AI6" s="2547" t="s">
        <v>8</v>
      </c>
      <c r="AJ6" s="2547"/>
      <c r="AK6" s="2547"/>
      <c r="AL6" s="2547"/>
      <c r="AM6" s="2547"/>
      <c r="AN6" s="2547"/>
      <c r="AO6" s="559"/>
    </row>
    <row r="7" spans="5:41" s="1" customFormat="1" ht="109.5" customHeight="1">
      <c r="E7" s="17"/>
      <c r="F7" s="2497" t="s">
        <v>9</v>
      </c>
      <c r="G7" s="2497"/>
      <c r="H7" s="2497"/>
      <c r="I7" s="2497"/>
      <c r="J7" s="2497"/>
      <c r="K7" s="2497"/>
      <c r="L7" s="10" t="s">
        <v>5</v>
      </c>
      <c r="M7" s="353" t="s">
        <v>321</v>
      </c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9"/>
      <c r="AB7" s="20"/>
      <c r="AC7" s="15"/>
      <c r="AD7" s="355" t="s">
        <v>10</v>
      </c>
      <c r="AE7" s="30"/>
      <c r="AF7" s="30"/>
      <c r="AG7" s="16"/>
      <c r="AH7" s="559"/>
      <c r="AI7" s="2548" t="s">
        <v>11</v>
      </c>
      <c r="AJ7" s="2548"/>
      <c r="AK7" s="2548"/>
      <c r="AL7" s="2548"/>
      <c r="AM7" s="2548"/>
      <c r="AN7" s="2548"/>
      <c r="AO7" s="559"/>
    </row>
    <row r="8" spans="3:41" s="1" customFormat="1" ht="87" customHeight="1">
      <c r="C8" s="21" t="s">
        <v>12</v>
      </c>
      <c r="D8" s="22"/>
      <c r="E8" s="23"/>
      <c r="F8" s="24" t="s">
        <v>13</v>
      </c>
      <c r="G8" s="25"/>
      <c r="H8" s="9"/>
      <c r="I8" s="9"/>
      <c r="J8" s="9"/>
      <c r="K8" s="9"/>
      <c r="L8" s="10" t="s">
        <v>5</v>
      </c>
      <c r="M8" s="2555" t="s">
        <v>14</v>
      </c>
      <c r="N8" s="2556"/>
      <c r="O8" s="2556"/>
      <c r="P8" s="2556"/>
      <c r="Q8" s="2556"/>
      <c r="R8" s="2556"/>
      <c r="S8" s="2556"/>
      <c r="T8" s="2556"/>
      <c r="U8" s="2556"/>
      <c r="V8" s="2556"/>
      <c r="W8" s="2556"/>
      <c r="X8" s="2556"/>
      <c r="Y8" s="2556"/>
      <c r="Z8" s="2556"/>
      <c r="AA8" s="2556"/>
      <c r="AB8" s="2556"/>
      <c r="AC8" s="15"/>
      <c r="AD8" s="29" t="s">
        <v>15</v>
      </c>
      <c r="AE8" s="30"/>
      <c r="AF8" s="30"/>
      <c r="AG8" s="16"/>
      <c r="AH8" s="16"/>
      <c r="AI8" s="561" t="s">
        <v>16</v>
      </c>
      <c r="AJ8" s="561"/>
      <c r="AK8" s="561"/>
      <c r="AL8" s="561"/>
      <c r="AM8" s="561"/>
      <c r="AN8" s="562"/>
      <c r="AO8" s="560"/>
    </row>
    <row r="9" spans="3:41" s="1" customFormat="1" ht="101.25" customHeight="1">
      <c r="C9" s="2498" t="s">
        <v>196</v>
      </c>
      <c r="D9" s="2498"/>
      <c r="E9" s="2"/>
      <c r="F9" s="24" t="s">
        <v>17</v>
      </c>
      <c r="G9" s="25"/>
      <c r="H9" s="9"/>
      <c r="I9" s="9"/>
      <c r="J9" s="9"/>
      <c r="K9" s="9"/>
      <c r="L9" s="10" t="s">
        <v>5</v>
      </c>
      <c r="M9" s="2557" t="s">
        <v>61</v>
      </c>
      <c r="N9" s="2558"/>
      <c r="O9" s="2558"/>
      <c r="P9" s="2558"/>
      <c r="Q9" s="2558"/>
      <c r="R9" s="2558"/>
      <c r="S9" s="2558"/>
      <c r="T9" s="2558"/>
      <c r="U9" s="2558"/>
      <c r="V9" s="2558"/>
      <c r="W9" s="2558"/>
      <c r="X9" s="2558"/>
      <c r="Y9" s="2558"/>
      <c r="Z9" s="2558"/>
      <c r="AA9" s="2558"/>
      <c r="AB9" s="2558"/>
      <c r="AC9" s="13"/>
      <c r="AD9" s="29" t="s">
        <v>18</v>
      </c>
      <c r="AE9" s="30"/>
      <c r="AF9" s="30"/>
      <c r="AG9" s="16"/>
      <c r="AH9" s="563"/>
      <c r="AI9" s="2549" t="s">
        <v>174</v>
      </c>
      <c r="AJ9" s="2549"/>
      <c r="AK9" s="2549"/>
      <c r="AL9" s="2549"/>
      <c r="AM9" s="2549"/>
      <c r="AN9" s="2549"/>
      <c r="AO9" s="558"/>
    </row>
    <row r="10" spans="3:41" s="1" customFormat="1" ht="53.25" customHeight="1">
      <c r="C10" s="351"/>
      <c r="D10" s="351"/>
      <c r="E10" s="26"/>
      <c r="F10" s="24"/>
      <c r="G10" s="25"/>
      <c r="H10" s="9"/>
      <c r="I10" s="9"/>
      <c r="J10" s="9"/>
      <c r="K10" s="9"/>
      <c r="L10" s="27"/>
      <c r="M10" s="2559"/>
      <c r="N10" s="2559"/>
      <c r="O10" s="2559"/>
      <c r="P10" s="2559"/>
      <c r="Q10" s="2559"/>
      <c r="R10" s="2559"/>
      <c r="S10" s="2559"/>
      <c r="T10" s="2559"/>
      <c r="U10" s="2559"/>
      <c r="V10" s="2559"/>
      <c r="W10" s="2559"/>
      <c r="X10" s="2559"/>
      <c r="Y10" s="2559"/>
      <c r="Z10" s="2559"/>
      <c r="AA10" s="2559"/>
      <c r="AB10" s="2559"/>
      <c r="AC10" s="28"/>
      <c r="AD10" s="29"/>
      <c r="AE10" s="30"/>
      <c r="AF10" s="30"/>
      <c r="AG10" s="30"/>
      <c r="AH10" s="30"/>
      <c r="AI10" s="31"/>
      <c r="AJ10" s="31"/>
      <c r="AK10" s="31"/>
      <c r="AL10" s="31"/>
      <c r="AM10" s="31"/>
      <c r="AN10" s="31"/>
      <c r="AO10" s="31"/>
    </row>
    <row r="11" spans="3:40" ht="42" customHeight="1">
      <c r="C11" s="33"/>
      <c r="D11" s="33"/>
      <c r="E11" s="34"/>
      <c r="F11" s="35"/>
      <c r="G11" s="36"/>
      <c r="H11" s="37"/>
      <c r="I11" s="37"/>
      <c r="J11" s="37"/>
      <c r="K11" s="37"/>
      <c r="L11" s="38"/>
      <c r="M11" s="39"/>
      <c r="N11" s="40"/>
      <c r="O11" s="40"/>
      <c r="P11" s="40"/>
      <c r="Q11" s="40"/>
      <c r="R11" s="40"/>
      <c r="S11" s="41"/>
      <c r="T11" s="41"/>
      <c r="U11" s="41"/>
      <c r="V11" s="40"/>
      <c r="W11" s="40"/>
      <c r="X11" s="40"/>
      <c r="Y11" s="42"/>
      <c r="Z11" s="43"/>
      <c r="AA11" s="44"/>
      <c r="AB11" s="43"/>
      <c r="AC11" s="44"/>
      <c r="AD11" s="45"/>
      <c r="AE11" s="45"/>
      <c r="AF11" s="45"/>
      <c r="AG11" s="45"/>
      <c r="AH11" s="46"/>
      <c r="AI11" s="46"/>
      <c r="AJ11" s="46"/>
      <c r="AK11" s="46"/>
      <c r="AL11" s="46"/>
      <c r="AM11" s="46"/>
      <c r="AN11" s="46"/>
    </row>
    <row r="12" spans="4:24" ht="30" customHeight="1" thickBot="1">
      <c r="D12" s="34"/>
      <c r="E12" s="34"/>
      <c r="F12" s="47"/>
      <c r="J12" s="49"/>
      <c r="K12" s="50"/>
      <c r="L12" s="51"/>
      <c r="S12" s="32"/>
      <c r="T12" s="32"/>
      <c r="U12" s="32"/>
      <c r="V12" s="32"/>
      <c r="W12" s="32"/>
      <c r="X12" s="32"/>
    </row>
    <row r="13" spans="2:40" s="52" customFormat="1" ht="104.25" customHeight="1">
      <c r="B13" s="2438" t="s">
        <v>20</v>
      </c>
      <c r="C13" s="2441" t="s">
        <v>21</v>
      </c>
      <c r="D13" s="2442"/>
      <c r="E13" s="2443"/>
      <c r="F13" s="2450" t="s">
        <v>22</v>
      </c>
      <c r="G13" s="2451"/>
      <c r="H13" s="2451"/>
      <c r="I13" s="2451"/>
      <c r="J13" s="2451"/>
      <c r="K13" s="2451"/>
      <c r="L13" s="2451"/>
      <c r="M13" s="2452"/>
      <c r="N13" s="2459" t="s">
        <v>23</v>
      </c>
      <c r="O13" s="2460"/>
      <c r="P13" s="2499" t="s">
        <v>24</v>
      </c>
      <c r="Q13" s="2500"/>
      <c r="R13" s="2500"/>
      <c r="S13" s="2500"/>
      <c r="T13" s="2500"/>
      <c r="U13" s="2500"/>
      <c r="V13" s="2500"/>
      <c r="W13" s="2501"/>
      <c r="X13" s="2526" t="s">
        <v>25</v>
      </c>
      <c r="Y13" s="2529" t="s">
        <v>26</v>
      </c>
      <c r="Z13" s="2530"/>
      <c r="AA13" s="2530"/>
      <c r="AB13" s="2530"/>
      <c r="AC13" s="2530"/>
      <c r="AD13" s="2530"/>
      <c r="AE13" s="2530"/>
      <c r="AF13" s="2530"/>
      <c r="AG13" s="2535" t="s">
        <v>27</v>
      </c>
      <c r="AH13" s="2536"/>
      <c r="AI13" s="2536"/>
      <c r="AJ13" s="2536"/>
      <c r="AK13" s="2536"/>
      <c r="AL13" s="2536"/>
      <c r="AM13" s="2536"/>
      <c r="AN13" s="2537"/>
    </row>
    <row r="14" spans="2:40" s="52" customFormat="1" ht="55.5" customHeight="1">
      <c r="B14" s="2439"/>
      <c r="C14" s="2444"/>
      <c r="D14" s="2445"/>
      <c r="E14" s="2446"/>
      <c r="F14" s="2453"/>
      <c r="G14" s="2454"/>
      <c r="H14" s="2454"/>
      <c r="I14" s="2454"/>
      <c r="J14" s="2454"/>
      <c r="K14" s="2454"/>
      <c r="L14" s="2454"/>
      <c r="M14" s="2455"/>
      <c r="N14" s="2461"/>
      <c r="O14" s="2462"/>
      <c r="P14" s="2502"/>
      <c r="Q14" s="2503"/>
      <c r="R14" s="2503"/>
      <c r="S14" s="2503"/>
      <c r="T14" s="2503"/>
      <c r="U14" s="2503"/>
      <c r="V14" s="2503"/>
      <c r="W14" s="2504"/>
      <c r="X14" s="2527"/>
      <c r="Y14" s="2531"/>
      <c r="Z14" s="2532"/>
      <c r="AA14" s="2532"/>
      <c r="AB14" s="2532"/>
      <c r="AC14" s="2532"/>
      <c r="AD14" s="2532"/>
      <c r="AE14" s="2532"/>
      <c r="AF14" s="2532"/>
      <c r="AG14" s="2538" t="s">
        <v>28</v>
      </c>
      <c r="AH14" s="2539"/>
      <c r="AI14" s="2539"/>
      <c r="AJ14" s="2539"/>
      <c r="AK14" s="2539"/>
      <c r="AL14" s="2539"/>
      <c r="AM14" s="2539"/>
      <c r="AN14" s="2540"/>
    </row>
    <row r="15" spans="2:40" s="52" customFormat="1" ht="72" customHeight="1">
      <c r="B15" s="2439"/>
      <c r="C15" s="2444"/>
      <c r="D15" s="2445"/>
      <c r="E15" s="2446"/>
      <c r="F15" s="2453"/>
      <c r="G15" s="2454"/>
      <c r="H15" s="2454"/>
      <c r="I15" s="2454"/>
      <c r="J15" s="2454"/>
      <c r="K15" s="2454"/>
      <c r="L15" s="2454"/>
      <c r="M15" s="2455"/>
      <c r="N15" s="2463"/>
      <c r="O15" s="2464"/>
      <c r="P15" s="2505"/>
      <c r="Q15" s="2506"/>
      <c r="R15" s="2506"/>
      <c r="S15" s="2506"/>
      <c r="T15" s="2506"/>
      <c r="U15" s="2506"/>
      <c r="V15" s="2506"/>
      <c r="W15" s="2507"/>
      <c r="X15" s="2527"/>
      <c r="Y15" s="2533"/>
      <c r="Z15" s="2534"/>
      <c r="AA15" s="2534"/>
      <c r="AB15" s="2534"/>
      <c r="AC15" s="2534"/>
      <c r="AD15" s="2534"/>
      <c r="AE15" s="2534"/>
      <c r="AF15" s="2534"/>
      <c r="AG15" s="2522" t="s">
        <v>237</v>
      </c>
      <c r="AH15" s="2523"/>
      <c r="AI15" s="2523"/>
      <c r="AJ15" s="2523"/>
      <c r="AK15" s="2523"/>
      <c r="AL15" s="2523"/>
      <c r="AM15" s="2523"/>
      <c r="AN15" s="2524"/>
    </row>
    <row r="16" spans="2:40" s="52" customFormat="1" ht="45" customHeight="1">
      <c r="B16" s="2439"/>
      <c r="C16" s="2444"/>
      <c r="D16" s="2445"/>
      <c r="E16" s="2446"/>
      <c r="F16" s="2453"/>
      <c r="G16" s="2454"/>
      <c r="H16" s="2454"/>
      <c r="I16" s="2454"/>
      <c r="J16" s="2454"/>
      <c r="K16" s="2454"/>
      <c r="L16" s="2454"/>
      <c r="M16" s="2455"/>
      <c r="N16" s="2494" t="s">
        <v>29</v>
      </c>
      <c r="O16" s="2465" t="s">
        <v>30</v>
      </c>
      <c r="P16" s="2508" t="s">
        <v>31</v>
      </c>
      <c r="Q16" s="2474" t="s">
        <v>32</v>
      </c>
      <c r="R16" s="2475"/>
      <c r="S16" s="2475"/>
      <c r="T16" s="2475"/>
      <c r="U16" s="2475"/>
      <c r="V16" s="2475"/>
      <c r="W16" s="2476"/>
      <c r="X16" s="2527"/>
      <c r="Y16" s="2477" t="s">
        <v>33</v>
      </c>
      <c r="Z16" s="2468" t="s">
        <v>34</v>
      </c>
      <c r="AA16" s="2468" t="s">
        <v>35</v>
      </c>
      <c r="AB16" s="2435" t="s">
        <v>36</v>
      </c>
      <c r="AC16" s="2435" t="s">
        <v>37</v>
      </c>
      <c r="AD16" s="2468" t="s">
        <v>38</v>
      </c>
      <c r="AE16" s="2468" t="s">
        <v>39</v>
      </c>
      <c r="AF16" s="2541" t="s">
        <v>40</v>
      </c>
      <c r="AG16" s="2544" t="s">
        <v>41</v>
      </c>
      <c r="AH16" s="2545"/>
      <c r="AI16" s="2545"/>
      <c r="AJ16" s="2546"/>
      <c r="AK16" s="2480" t="s">
        <v>42</v>
      </c>
      <c r="AL16" s="2481"/>
      <c r="AM16" s="2481"/>
      <c r="AN16" s="2482"/>
    </row>
    <row r="17" spans="2:40" s="53" customFormat="1" ht="46.5" customHeight="1">
      <c r="B17" s="2439"/>
      <c r="C17" s="2444"/>
      <c r="D17" s="2445"/>
      <c r="E17" s="2446"/>
      <c r="F17" s="2453"/>
      <c r="G17" s="2454"/>
      <c r="H17" s="2454"/>
      <c r="I17" s="2454"/>
      <c r="J17" s="2454"/>
      <c r="K17" s="2454"/>
      <c r="L17" s="2454"/>
      <c r="M17" s="2455"/>
      <c r="N17" s="2495"/>
      <c r="O17" s="2466"/>
      <c r="P17" s="2509"/>
      <c r="Q17" s="2489" t="s">
        <v>43</v>
      </c>
      <c r="R17" s="2490"/>
      <c r="S17" s="2511" t="s">
        <v>44</v>
      </c>
      <c r="T17" s="2512"/>
      <c r="U17" s="2515" t="s">
        <v>45</v>
      </c>
      <c r="V17" s="2516"/>
      <c r="W17" s="2519" t="s">
        <v>46</v>
      </c>
      <c r="X17" s="2527"/>
      <c r="Y17" s="2478"/>
      <c r="Z17" s="2469"/>
      <c r="AA17" s="2469"/>
      <c r="AB17" s="2436"/>
      <c r="AC17" s="2436"/>
      <c r="AD17" s="2469"/>
      <c r="AE17" s="2469"/>
      <c r="AF17" s="2542"/>
      <c r="AG17" s="2486" t="s">
        <v>47</v>
      </c>
      <c r="AH17" s="2487"/>
      <c r="AI17" s="2487"/>
      <c r="AJ17" s="2488"/>
      <c r="AK17" s="2486" t="s">
        <v>47</v>
      </c>
      <c r="AL17" s="2487"/>
      <c r="AM17" s="2487"/>
      <c r="AN17" s="2525"/>
    </row>
    <row r="18" spans="2:40" s="53" customFormat="1" ht="47.25" customHeight="1">
      <c r="B18" s="2439"/>
      <c r="C18" s="2444"/>
      <c r="D18" s="2445"/>
      <c r="E18" s="2446"/>
      <c r="F18" s="2453"/>
      <c r="G18" s="2454"/>
      <c r="H18" s="2454"/>
      <c r="I18" s="2454"/>
      <c r="J18" s="2454"/>
      <c r="K18" s="2454"/>
      <c r="L18" s="2454"/>
      <c r="M18" s="2455"/>
      <c r="N18" s="2495"/>
      <c r="O18" s="2466"/>
      <c r="P18" s="2509"/>
      <c r="Q18" s="2491"/>
      <c r="R18" s="2492"/>
      <c r="S18" s="2513"/>
      <c r="T18" s="2514"/>
      <c r="U18" s="2517"/>
      <c r="V18" s="2518"/>
      <c r="W18" s="2520"/>
      <c r="X18" s="2527"/>
      <c r="Y18" s="2478"/>
      <c r="Z18" s="2469"/>
      <c r="AA18" s="2469"/>
      <c r="AB18" s="2436"/>
      <c r="AC18" s="2436"/>
      <c r="AD18" s="2469"/>
      <c r="AE18" s="2469"/>
      <c r="AF18" s="2542"/>
      <c r="AG18" s="2484" t="s">
        <v>31</v>
      </c>
      <c r="AH18" s="2471" t="s">
        <v>48</v>
      </c>
      <c r="AI18" s="2472"/>
      <c r="AJ18" s="2483"/>
      <c r="AK18" s="2484" t="s">
        <v>31</v>
      </c>
      <c r="AL18" s="2471" t="s">
        <v>48</v>
      </c>
      <c r="AM18" s="2472"/>
      <c r="AN18" s="2473"/>
    </row>
    <row r="19" spans="2:40" s="53" customFormat="1" ht="140.25" customHeight="1" thickBot="1">
      <c r="B19" s="2440"/>
      <c r="C19" s="2447"/>
      <c r="D19" s="2448"/>
      <c r="E19" s="2449"/>
      <c r="F19" s="2456"/>
      <c r="G19" s="2457"/>
      <c r="H19" s="2457"/>
      <c r="I19" s="2457"/>
      <c r="J19" s="2457"/>
      <c r="K19" s="2457"/>
      <c r="L19" s="2457"/>
      <c r="M19" s="2458"/>
      <c r="N19" s="2496"/>
      <c r="O19" s="2467"/>
      <c r="P19" s="2510"/>
      <c r="Q19" s="54" t="s">
        <v>49</v>
      </c>
      <c r="R19" s="55" t="s">
        <v>50</v>
      </c>
      <c r="S19" s="54" t="s">
        <v>49</v>
      </c>
      <c r="T19" s="55" t="s">
        <v>50</v>
      </c>
      <c r="U19" s="54" t="s">
        <v>49</v>
      </c>
      <c r="V19" s="55" t="s">
        <v>50</v>
      </c>
      <c r="W19" s="2521"/>
      <c r="X19" s="2528"/>
      <c r="Y19" s="2479"/>
      <c r="Z19" s="2470"/>
      <c r="AA19" s="2470"/>
      <c r="AB19" s="2437"/>
      <c r="AC19" s="2437"/>
      <c r="AD19" s="2470"/>
      <c r="AE19" s="2470"/>
      <c r="AF19" s="2543"/>
      <c r="AG19" s="2485"/>
      <c r="AH19" s="56" t="s">
        <v>43</v>
      </c>
      <c r="AI19" s="56" t="s">
        <v>51</v>
      </c>
      <c r="AJ19" s="57" t="s">
        <v>52</v>
      </c>
      <c r="AK19" s="2485"/>
      <c r="AL19" s="56" t="s">
        <v>43</v>
      </c>
      <c r="AM19" s="56" t="s">
        <v>51</v>
      </c>
      <c r="AN19" s="58" t="s">
        <v>52</v>
      </c>
    </row>
    <row r="20" spans="2:40" s="65" customFormat="1" ht="36.75" customHeight="1" thickBot="1">
      <c r="B20" s="59">
        <v>1</v>
      </c>
      <c r="C20" s="2427">
        <v>2</v>
      </c>
      <c r="D20" s="2428"/>
      <c r="E20" s="2429"/>
      <c r="F20" s="2416">
        <v>3</v>
      </c>
      <c r="G20" s="2417"/>
      <c r="H20" s="2417"/>
      <c r="I20" s="2417"/>
      <c r="J20" s="2417"/>
      <c r="K20" s="2417"/>
      <c r="L20" s="2417"/>
      <c r="M20" s="2418"/>
      <c r="N20" s="60">
        <v>4</v>
      </c>
      <c r="O20" s="61">
        <v>5</v>
      </c>
      <c r="P20" s="62">
        <v>6</v>
      </c>
      <c r="Q20" s="63">
        <v>7</v>
      </c>
      <c r="R20" s="62">
        <v>8</v>
      </c>
      <c r="S20" s="63">
        <v>9</v>
      </c>
      <c r="T20" s="62">
        <v>10</v>
      </c>
      <c r="U20" s="63">
        <v>11</v>
      </c>
      <c r="V20" s="62">
        <v>12</v>
      </c>
      <c r="W20" s="63">
        <v>13</v>
      </c>
      <c r="X20" s="62">
        <v>14</v>
      </c>
      <c r="Y20" s="63">
        <v>15</v>
      </c>
      <c r="Z20" s="62">
        <v>16</v>
      </c>
      <c r="AA20" s="63">
        <v>17</v>
      </c>
      <c r="AB20" s="62">
        <v>18</v>
      </c>
      <c r="AC20" s="63">
        <v>19</v>
      </c>
      <c r="AD20" s="62">
        <v>20</v>
      </c>
      <c r="AE20" s="63">
        <v>21</v>
      </c>
      <c r="AF20" s="62">
        <v>22</v>
      </c>
      <c r="AG20" s="63">
        <v>23</v>
      </c>
      <c r="AH20" s="62">
        <v>24</v>
      </c>
      <c r="AI20" s="63">
        <v>25</v>
      </c>
      <c r="AJ20" s="62">
        <v>26</v>
      </c>
      <c r="AK20" s="63">
        <v>27</v>
      </c>
      <c r="AL20" s="62">
        <v>28</v>
      </c>
      <c r="AM20" s="63">
        <v>29</v>
      </c>
      <c r="AN20" s="64">
        <v>30</v>
      </c>
    </row>
    <row r="21" spans="2:40" s="66" customFormat="1" ht="70.5" customHeight="1" thickBot="1">
      <c r="B21" s="2419" t="s">
        <v>53</v>
      </c>
      <c r="C21" s="2420"/>
      <c r="D21" s="2420"/>
      <c r="E21" s="2420"/>
      <c r="F21" s="2420"/>
      <c r="G21" s="2420"/>
      <c r="H21" s="2420"/>
      <c r="I21" s="2420"/>
      <c r="J21" s="2420"/>
      <c r="K21" s="2420"/>
      <c r="L21" s="2420"/>
      <c r="M21" s="2420"/>
      <c r="N21" s="2420"/>
      <c r="O21" s="2420"/>
      <c r="P21" s="2420"/>
      <c r="Q21" s="2420"/>
      <c r="R21" s="2420"/>
      <c r="S21" s="2420"/>
      <c r="T21" s="2420"/>
      <c r="U21" s="2420"/>
      <c r="V21" s="2420"/>
      <c r="W21" s="2420"/>
      <c r="X21" s="2420"/>
      <c r="Y21" s="2420"/>
      <c r="Z21" s="2420"/>
      <c r="AA21" s="2420"/>
      <c r="AB21" s="2420"/>
      <c r="AC21" s="2420"/>
      <c r="AD21" s="2420"/>
      <c r="AE21" s="2420"/>
      <c r="AF21" s="2420"/>
      <c r="AG21" s="2420"/>
      <c r="AH21" s="2420"/>
      <c r="AI21" s="2420"/>
      <c r="AJ21" s="2420"/>
      <c r="AK21" s="2420"/>
      <c r="AL21" s="2420"/>
      <c r="AM21" s="2420"/>
      <c r="AN21" s="2421"/>
    </row>
    <row r="22" spans="2:40" s="66" customFormat="1" ht="70.5" customHeight="1" thickBot="1">
      <c r="B22" s="2419" t="s">
        <v>54</v>
      </c>
      <c r="C22" s="2420"/>
      <c r="D22" s="2420"/>
      <c r="E22" s="2420"/>
      <c r="F22" s="2420"/>
      <c r="G22" s="2420"/>
      <c r="H22" s="2420"/>
      <c r="I22" s="2420"/>
      <c r="J22" s="2420"/>
      <c r="K22" s="2420"/>
      <c r="L22" s="2420"/>
      <c r="M22" s="2420"/>
      <c r="N22" s="2420"/>
      <c r="O22" s="2420"/>
      <c r="P22" s="2420"/>
      <c r="Q22" s="2420"/>
      <c r="R22" s="2420"/>
      <c r="S22" s="2420"/>
      <c r="T22" s="2420"/>
      <c r="U22" s="2420"/>
      <c r="V22" s="2420"/>
      <c r="W22" s="2420"/>
      <c r="X22" s="2420"/>
      <c r="Y22" s="2420"/>
      <c r="Z22" s="2420"/>
      <c r="AA22" s="2420"/>
      <c r="AB22" s="2420"/>
      <c r="AC22" s="2420"/>
      <c r="AD22" s="2420"/>
      <c r="AE22" s="2420"/>
      <c r="AF22" s="2420"/>
      <c r="AG22" s="2420"/>
      <c r="AH22" s="2420"/>
      <c r="AI22" s="2420"/>
      <c r="AJ22" s="2420"/>
      <c r="AK22" s="2420"/>
      <c r="AL22" s="2420"/>
      <c r="AM22" s="2420"/>
      <c r="AN22" s="2421"/>
    </row>
    <row r="23" spans="2:40" s="68" customFormat="1" ht="159.75" customHeight="1">
      <c r="B23" s="67">
        <v>1</v>
      </c>
      <c r="C23" s="2422" t="s">
        <v>173</v>
      </c>
      <c r="D23" s="2423"/>
      <c r="E23" s="2424"/>
      <c r="F23" s="2425" t="s">
        <v>55</v>
      </c>
      <c r="G23" s="2426"/>
      <c r="H23" s="2426"/>
      <c r="I23" s="2426"/>
      <c r="J23" s="2426"/>
      <c r="K23" s="2426"/>
      <c r="L23" s="2426"/>
      <c r="M23" s="2426"/>
      <c r="N23" s="896">
        <v>3</v>
      </c>
      <c r="O23" s="358">
        <f>N23*30</f>
        <v>90</v>
      </c>
      <c r="P23" s="359">
        <f>SUM(Q23:W23)</f>
        <v>72</v>
      </c>
      <c r="Q23" s="360"/>
      <c r="R23" s="360"/>
      <c r="S23" s="360">
        <v>72</v>
      </c>
      <c r="T23" s="360"/>
      <c r="U23" s="360"/>
      <c r="V23" s="360"/>
      <c r="W23" s="361"/>
      <c r="X23" s="618">
        <f>O23-P23</f>
        <v>18</v>
      </c>
      <c r="AG23" s="564">
        <f>SUM(AH23:AJ23)</f>
        <v>2</v>
      </c>
      <c r="AH23" s="565"/>
      <c r="AI23" s="565">
        <v>2</v>
      </c>
      <c r="AJ23" s="566"/>
      <c r="AK23" s="567">
        <f>SUM(AL23:AN23)</f>
        <v>2</v>
      </c>
      <c r="AL23" s="565"/>
      <c r="AM23" s="565">
        <v>2</v>
      </c>
      <c r="AN23" s="566"/>
    </row>
    <row r="24" spans="2:40" s="68" customFormat="1" ht="159.75" customHeight="1">
      <c r="B24" s="69">
        <v>2</v>
      </c>
      <c r="C24" s="2430" t="s">
        <v>57</v>
      </c>
      <c r="D24" s="2431"/>
      <c r="E24" s="2432"/>
      <c r="F24" s="2433" t="s">
        <v>58</v>
      </c>
      <c r="G24" s="2434"/>
      <c r="H24" s="2434"/>
      <c r="I24" s="2434"/>
      <c r="J24" s="2434"/>
      <c r="K24" s="2434"/>
      <c r="L24" s="2434"/>
      <c r="M24" s="2434"/>
      <c r="N24" s="897">
        <v>5</v>
      </c>
      <c r="O24" s="624">
        <v>150</v>
      </c>
      <c r="P24" s="625">
        <f>SUM(Q24:W24)</f>
        <v>72</v>
      </c>
      <c r="Q24" s="626">
        <v>36</v>
      </c>
      <c r="R24" s="626"/>
      <c r="S24" s="626">
        <v>18</v>
      </c>
      <c r="T24" s="626"/>
      <c r="U24" s="626">
        <v>18</v>
      </c>
      <c r="V24" s="626"/>
      <c r="W24" s="627"/>
      <c r="X24" s="628">
        <v>78</v>
      </c>
      <c r="AG24" s="992">
        <v>4</v>
      </c>
      <c r="AH24" s="626">
        <v>2</v>
      </c>
      <c r="AI24" s="626">
        <v>1</v>
      </c>
      <c r="AJ24" s="624">
        <v>1</v>
      </c>
      <c r="AK24" s="625"/>
      <c r="AL24" s="626"/>
      <c r="AM24" s="626"/>
      <c r="AN24" s="624"/>
    </row>
    <row r="25" spans="2:40" s="68" customFormat="1" ht="97.5" customHeight="1">
      <c r="B25" s="67">
        <v>3</v>
      </c>
      <c r="C25" s="2407" t="s">
        <v>66</v>
      </c>
      <c r="D25" s="2408"/>
      <c r="E25" s="2409"/>
      <c r="F25" s="2410" t="s">
        <v>221</v>
      </c>
      <c r="G25" s="2411"/>
      <c r="H25" s="2411"/>
      <c r="I25" s="2411"/>
      <c r="J25" s="2411"/>
      <c r="K25" s="2411"/>
      <c r="L25" s="2411"/>
      <c r="M25" s="2411"/>
      <c r="N25" s="898">
        <v>2</v>
      </c>
      <c r="O25" s="899">
        <f>N25*30</f>
        <v>60</v>
      </c>
      <c r="P25" s="900">
        <f>SUM(Q25:W25)</f>
        <v>36</v>
      </c>
      <c r="Q25" s="901">
        <v>18</v>
      </c>
      <c r="R25" s="901"/>
      <c r="S25" s="901">
        <v>18</v>
      </c>
      <c r="T25" s="901"/>
      <c r="U25" s="901"/>
      <c r="V25" s="901"/>
      <c r="W25" s="902"/>
      <c r="X25" s="903">
        <f>O25-P25</f>
        <v>24</v>
      </c>
      <c r="AG25" s="904">
        <v>2</v>
      </c>
      <c r="AH25" s="901">
        <v>1</v>
      </c>
      <c r="AI25" s="901">
        <v>1</v>
      </c>
      <c r="AJ25" s="902"/>
      <c r="AK25" s="905"/>
      <c r="AL25" s="906"/>
      <c r="AM25" s="906"/>
      <c r="AN25" s="907"/>
    </row>
    <row r="26" spans="2:40" s="68" customFormat="1" ht="159.75" customHeight="1" thickBot="1">
      <c r="B26" s="69">
        <v>4</v>
      </c>
      <c r="C26" s="2412" t="s">
        <v>71</v>
      </c>
      <c r="D26" s="2412"/>
      <c r="E26" s="2412"/>
      <c r="F26" s="2413" t="s">
        <v>70</v>
      </c>
      <c r="G26" s="2413"/>
      <c r="H26" s="2413"/>
      <c r="I26" s="2413"/>
      <c r="J26" s="2413"/>
      <c r="K26" s="2413"/>
      <c r="L26" s="2413"/>
      <c r="M26" s="2389"/>
      <c r="N26" s="908">
        <v>2</v>
      </c>
      <c r="O26" s="909">
        <f>N26*30</f>
        <v>60</v>
      </c>
      <c r="P26" s="910">
        <f>SUM(Q26:W26)</f>
        <v>36</v>
      </c>
      <c r="Q26" s="374">
        <v>18</v>
      </c>
      <c r="R26" s="374"/>
      <c r="S26" s="374">
        <v>18</v>
      </c>
      <c r="T26" s="374"/>
      <c r="U26" s="374"/>
      <c r="V26" s="374"/>
      <c r="W26" s="390"/>
      <c r="X26" s="911">
        <f>O26-P26</f>
        <v>24</v>
      </c>
      <c r="AG26" s="623"/>
      <c r="AH26" s="374"/>
      <c r="AI26" s="374"/>
      <c r="AJ26" s="909"/>
      <c r="AK26" s="912">
        <f>SUM(AL26:AN26)</f>
        <v>2</v>
      </c>
      <c r="AL26" s="913">
        <v>1</v>
      </c>
      <c r="AM26" s="913">
        <v>1</v>
      </c>
      <c r="AN26" s="914"/>
    </row>
    <row r="27" spans="2:40" s="71" customFormat="1" ht="97.5" customHeight="1" thickBot="1">
      <c r="B27" s="2394" t="s">
        <v>332</v>
      </c>
      <c r="C27" s="2395"/>
      <c r="D27" s="2395"/>
      <c r="E27" s="2395"/>
      <c r="F27" s="2395"/>
      <c r="G27" s="2395"/>
      <c r="H27" s="2395"/>
      <c r="I27" s="2395"/>
      <c r="J27" s="2395"/>
      <c r="K27" s="2395"/>
      <c r="L27" s="2395"/>
      <c r="M27" s="2396"/>
      <c r="N27" s="379">
        <f>SUM(N23:N26)</f>
        <v>12</v>
      </c>
      <c r="O27" s="379">
        <f>SUM(O23:O26)</f>
        <v>360</v>
      </c>
      <c r="P27" s="379">
        <f>SUM(P23:P26)</f>
        <v>216</v>
      </c>
      <c r="Q27" s="379">
        <f>SUM(Q23:Q26)</f>
        <v>72</v>
      </c>
      <c r="R27" s="379"/>
      <c r="S27" s="379">
        <f>SUM(S23:S26)</f>
        <v>126</v>
      </c>
      <c r="T27" s="379"/>
      <c r="U27" s="379">
        <f>SUM(U23:U26)</f>
        <v>18</v>
      </c>
      <c r="V27" s="379"/>
      <c r="W27" s="379"/>
      <c r="X27" s="379">
        <f>SUM(X23:X26)</f>
        <v>144</v>
      </c>
      <c r="Y27" s="379">
        <f>COUNTIF('[1]Форма'!N6:N9,"&gt;=1")</f>
        <v>1</v>
      </c>
      <c r="Z27" s="379">
        <f>COUNTIF('[1]Форма'!O6:O9,"&gt;=1")</f>
        <v>3</v>
      </c>
      <c r="AA27" s="379">
        <f>COUNTIF('[1]Форма'!P6:P9,"&gt;=1")</f>
        <v>4</v>
      </c>
      <c r="AB27" s="379"/>
      <c r="AC27" s="379"/>
      <c r="AD27" s="379">
        <f>COUNTIF('[1]Форма'!S6:S9,"&gt;=1")</f>
        <v>1</v>
      </c>
      <c r="AE27" s="379"/>
      <c r="AF27" s="379"/>
      <c r="AG27" s="373">
        <f aca="true" t="shared" si="0" ref="AG27:AM27">SUM(AG23:AG26)</f>
        <v>8</v>
      </c>
      <c r="AH27" s="373">
        <f t="shared" si="0"/>
        <v>3</v>
      </c>
      <c r="AI27" s="373">
        <f t="shared" si="0"/>
        <v>4</v>
      </c>
      <c r="AJ27" s="373">
        <f t="shared" si="0"/>
        <v>1</v>
      </c>
      <c r="AK27" s="373">
        <f t="shared" si="0"/>
        <v>4</v>
      </c>
      <c r="AL27" s="373">
        <f t="shared" si="0"/>
        <v>1</v>
      </c>
      <c r="AM27" s="373">
        <f t="shared" si="0"/>
        <v>3</v>
      </c>
      <c r="AN27" s="373"/>
    </row>
    <row r="28" spans="2:40" s="66" customFormat="1" ht="97.5" customHeight="1" thickBot="1">
      <c r="B28" s="2419" t="s">
        <v>60</v>
      </c>
      <c r="C28" s="2420"/>
      <c r="D28" s="2420"/>
      <c r="E28" s="2420"/>
      <c r="F28" s="2420"/>
      <c r="G28" s="2420"/>
      <c r="H28" s="2420"/>
      <c r="I28" s="2420"/>
      <c r="J28" s="2420"/>
      <c r="K28" s="2420"/>
      <c r="L28" s="2420"/>
      <c r="M28" s="2420"/>
      <c r="N28" s="2420"/>
      <c r="O28" s="2420"/>
      <c r="P28" s="2420"/>
      <c r="Q28" s="2420"/>
      <c r="R28" s="2420"/>
      <c r="S28" s="2420"/>
      <c r="T28" s="2420"/>
      <c r="U28" s="2420"/>
      <c r="V28" s="2420"/>
      <c r="W28" s="2420"/>
      <c r="X28" s="2420"/>
      <c r="Y28" s="2420"/>
      <c r="Z28" s="2420"/>
      <c r="AA28" s="2420"/>
      <c r="AB28" s="2420"/>
      <c r="AC28" s="2420"/>
      <c r="AD28" s="2420"/>
      <c r="AE28" s="2420"/>
      <c r="AF28" s="2420"/>
      <c r="AG28" s="2420"/>
      <c r="AH28" s="2420"/>
      <c r="AI28" s="2420"/>
      <c r="AJ28" s="2420"/>
      <c r="AK28" s="2420"/>
      <c r="AL28" s="2420"/>
      <c r="AM28" s="2420"/>
      <c r="AN28" s="2421"/>
    </row>
    <row r="29" spans="2:40" s="72" customFormat="1" ht="219.75" customHeight="1">
      <c r="B29" s="67">
        <v>5</v>
      </c>
      <c r="C29" s="2381" t="s">
        <v>310</v>
      </c>
      <c r="D29" s="2381"/>
      <c r="E29" s="2381"/>
      <c r="F29" s="2414" t="s">
        <v>61</v>
      </c>
      <c r="G29" s="2414"/>
      <c r="H29" s="2414"/>
      <c r="I29" s="2414"/>
      <c r="J29" s="2414"/>
      <c r="K29" s="2414"/>
      <c r="L29" s="2414"/>
      <c r="M29" s="2415"/>
      <c r="N29" s="916">
        <v>5</v>
      </c>
      <c r="O29" s="917">
        <f>N29*30</f>
        <v>150</v>
      </c>
      <c r="P29" s="918">
        <f>SUM(Q29:W29)</f>
        <v>72</v>
      </c>
      <c r="Q29" s="919">
        <v>18</v>
      </c>
      <c r="R29" s="919"/>
      <c r="S29" s="919">
        <v>18</v>
      </c>
      <c r="T29" s="919"/>
      <c r="U29" s="919">
        <v>36</v>
      </c>
      <c r="V29" s="919"/>
      <c r="W29" s="921"/>
      <c r="X29" s="942">
        <f>O29-P29</f>
        <v>78</v>
      </c>
      <c r="Y29" s="918">
        <v>3</v>
      </c>
      <c r="Z29" s="919"/>
      <c r="AA29" s="919">
        <v>3</v>
      </c>
      <c r="AB29" s="919"/>
      <c r="AC29" s="919"/>
      <c r="AD29" s="919"/>
      <c r="AE29" s="919"/>
      <c r="AF29" s="920">
        <v>3</v>
      </c>
      <c r="AG29" s="916">
        <v>4</v>
      </c>
      <c r="AH29" s="921">
        <v>1</v>
      </c>
      <c r="AI29" s="921">
        <v>1</v>
      </c>
      <c r="AJ29" s="932">
        <v>2</v>
      </c>
      <c r="AK29" s="916"/>
      <c r="AL29" s="921"/>
      <c r="AM29" s="921"/>
      <c r="AN29" s="917"/>
    </row>
    <row r="30" spans="2:40" s="72" customFormat="1" ht="219.75" customHeight="1">
      <c r="B30" s="67">
        <v>6</v>
      </c>
      <c r="C30" s="2406" t="s">
        <v>311</v>
      </c>
      <c r="D30" s="2406"/>
      <c r="E30" s="2406"/>
      <c r="F30" s="2389" t="s">
        <v>61</v>
      </c>
      <c r="G30" s="2390"/>
      <c r="H30" s="2390"/>
      <c r="I30" s="2390"/>
      <c r="J30" s="2390"/>
      <c r="K30" s="2390"/>
      <c r="L30" s="2390"/>
      <c r="M30" s="2391"/>
      <c r="N30" s="922">
        <v>1</v>
      </c>
      <c r="O30" s="923">
        <v>30</v>
      </c>
      <c r="P30" s="918"/>
      <c r="Q30" s="924"/>
      <c r="R30" s="924"/>
      <c r="S30" s="924"/>
      <c r="T30" s="924"/>
      <c r="U30" s="924"/>
      <c r="V30" s="924"/>
      <c r="W30" s="924"/>
      <c r="X30" s="943">
        <v>30</v>
      </c>
      <c r="Y30" s="926"/>
      <c r="Z30" s="924">
        <v>3</v>
      </c>
      <c r="AA30" s="924"/>
      <c r="AB30" s="924"/>
      <c r="AC30" s="924">
        <v>3</v>
      </c>
      <c r="AD30" s="924"/>
      <c r="AE30" s="924"/>
      <c r="AF30" s="925"/>
      <c r="AG30" s="922"/>
      <c r="AH30" s="924"/>
      <c r="AI30" s="924"/>
      <c r="AJ30" s="925"/>
      <c r="AK30" s="922"/>
      <c r="AL30" s="924"/>
      <c r="AM30" s="924"/>
      <c r="AN30" s="923"/>
    </row>
    <row r="31" spans="2:40" s="72" customFormat="1" ht="219.75" customHeight="1">
      <c r="B31" s="67">
        <v>7</v>
      </c>
      <c r="C31" s="2381" t="s">
        <v>312</v>
      </c>
      <c r="D31" s="2381"/>
      <c r="E31" s="2381"/>
      <c r="F31" s="2389" t="s">
        <v>61</v>
      </c>
      <c r="G31" s="2390"/>
      <c r="H31" s="2390"/>
      <c r="I31" s="2390"/>
      <c r="J31" s="2390"/>
      <c r="K31" s="2390"/>
      <c r="L31" s="2390"/>
      <c r="M31" s="2391"/>
      <c r="N31" s="927">
        <v>6</v>
      </c>
      <c r="O31" s="944">
        <v>180</v>
      </c>
      <c r="P31" s="935">
        <v>90</v>
      </c>
      <c r="Q31" s="928">
        <v>36</v>
      </c>
      <c r="R31" s="928"/>
      <c r="S31" s="928">
        <v>18</v>
      </c>
      <c r="T31" s="928"/>
      <c r="U31" s="928">
        <v>36</v>
      </c>
      <c r="V31" s="928"/>
      <c r="W31" s="928"/>
      <c r="X31" s="933">
        <v>90</v>
      </c>
      <c r="Y31" s="935">
        <v>3</v>
      </c>
      <c r="Z31" s="928"/>
      <c r="AA31" s="928">
        <v>3</v>
      </c>
      <c r="AB31" s="928"/>
      <c r="AC31" s="928"/>
      <c r="AD31" s="928">
        <v>3</v>
      </c>
      <c r="AE31" s="928"/>
      <c r="AF31" s="938"/>
      <c r="AG31" s="927">
        <v>5</v>
      </c>
      <c r="AH31" s="928">
        <v>2</v>
      </c>
      <c r="AI31" s="928">
        <v>1</v>
      </c>
      <c r="AJ31" s="933">
        <v>2</v>
      </c>
      <c r="AK31" s="929"/>
      <c r="AL31" s="919"/>
      <c r="AM31" s="919"/>
      <c r="AN31" s="930"/>
    </row>
    <row r="32" spans="2:40" s="72" customFormat="1" ht="219.75" customHeight="1">
      <c r="B32" s="69">
        <v>8</v>
      </c>
      <c r="C32" s="2392" t="s">
        <v>225</v>
      </c>
      <c r="D32" s="2392"/>
      <c r="E32" s="2392"/>
      <c r="F32" s="2389" t="s">
        <v>178</v>
      </c>
      <c r="G32" s="2390"/>
      <c r="H32" s="2390"/>
      <c r="I32" s="2390"/>
      <c r="J32" s="2390"/>
      <c r="K32" s="2390"/>
      <c r="L32" s="2390"/>
      <c r="M32" s="2391"/>
      <c r="N32" s="927">
        <v>6</v>
      </c>
      <c r="O32" s="944">
        <v>180</v>
      </c>
      <c r="P32" s="935">
        <v>90</v>
      </c>
      <c r="Q32" s="928">
        <v>36</v>
      </c>
      <c r="R32" s="928"/>
      <c r="S32" s="928">
        <v>18</v>
      </c>
      <c r="T32" s="928"/>
      <c r="U32" s="928">
        <v>36</v>
      </c>
      <c r="V32" s="928"/>
      <c r="W32" s="928"/>
      <c r="X32" s="933">
        <v>90</v>
      </c>
      <c r="Y32" s="935">
        <v>4</v>
      </c>
      <c r="Z32" s="928"/>
      <c r="AA32" s="928">
        <v>4</v>
      </c>
      <c r="AB32" s="928"/>
      <c r="AC32" s="928"/>
      <c r="AD32" s="928">
        <v>4</v>
      </c>
      <c r="AE32" s="928"/>
      <c r="AF32" s="938"/>
      <c r="AG32" s="927"/>
      <c r="AH32" s="928"/>
      <c r="AI32" s="928"/>
      <c r="AJ32" s="933"/>
      <c r="AK32" s="935">
        <v>5</v>
      </c>
      <c r="AL32" s="928">
        <v>2</v>
      </c>
      <c r="AM32" s="928">
        <v>1</v>
      </c>
      <c r="AN32" s="938">
        <v>2</v>
      </c>
    </row>
    <row r="33" spans="2:40" s="72" customFormat="1" ht="219.75" customHeight="1">
      <c r="B33" s="69">
        <v>9</v>
      </c>
      <c r="C33" s="2392" t="s">
        <v>313</v>
      </c>
      <c r="D33" s="2392"/>
      <c r="E33" s="2392"/>
      <c r="F33" s="2389" t="s">
        <v>58</v>
      </c>
      <c r="G33" s="2390"/>
      <c r="H33" s="2390"/>
      <c r="I33" s="2390"/>
      <c r="J33" s="2390"/>
      <c r="K33" s="2390"/>
      <c r="L33" s="2390"/>
      <c r="M33" s="2391"/>
      <c r="N33" s="927">
        <v>5</v>
      </c>
      <c r="O33" s="944">
        <v>150</v>
      </c>
      <c r="P33" s="935">
        <v>72</v>
      </c>
      <c r="Q33" s="928">
        <v>36</v>
      </c>
      <c r="R33" s="928"/>
      <c r="S33" s="928"/>
      <c r="T33" s="928"/>
      <c r="U33" s="928">
        <v>36</v>
      </c>
      <c r="V33" s="928"/>
      <c r="W33" s="928"/>
      <c r="X33" s="933">
        <v>78</v>
      </c>
      <c r="Y33" s="935">
        <v>4</v>
      </c>
      <c r="Z33" s="928"/>
      <c r="AA33" s="928">
        <v>4</v>
      </c>
      <c r="AB33" s="928"/>
      <c r="AC33" s="928"/>
      <c r="AD33" s="928"/>
      <c r="AE33" s="928">
        <v>4</v>
      </c>
      <c r="AF33" s="938"/>
      <c r="AG33" s="927"/>
      <c r="AH33" s="928"/>
      <c r="AI33" s="928"/>
      <c r="AJ33" s="933"/>
      <c r="AK33" s="935">
        <v>4</v>
      </c>
      <c r="AL33" s="928">
        <v>2</v>
      </c>
      <c r="AM33" s="928"/>
      <c r="AN33" s="938">
        <v>2</v>
      </c>
    </row>
    <row r="34" spans="2:40" s="72" customFormat="1" ht="219.75" customHeight="1">
      <c r="B34" s="67">
        <v>10</v>
      </c>
      <c r="C34" s="2393" t="s">
        <v>314</v>
      </c>
      <c r="D34" s="2393"/>
      <c r="E34" s="2393"/>
      <c r="F34" s="2389" t="s">
        <v>61</v>
      </c>
      <c r="G34" s="2390"/>
      <c r="H34" s="2390"/>
      <c r="I34" s="2390"/>
      <c r="J34" s="2390"/>
      <c r="K34" s="2390"/>
      <c r="L34" s="2390"/>
      <c r="M34" s="2391"/>
      <c r="N34" s="931">
        <v>6</v>
      </c>
      <c r="O34" s="934">
        <v>180</v>
      </c>
      <c r="P34" s="936">
        <v>108</v>
      </c>
      <c r="Q34" s="931">
        <v>18</v>
      </c>
      <c r="R34" s="931"/>
      <c r="S34" s="931">
        <v>18</v>
      </c>
      <c r="T34" s="931"/>
      <c r="U34" s="931">
        <v>72</v>
      </c>
      <c r="V34" s="931"/>
      <c r="W34" s="931"/>
      <c r="X34" s="934">
        <v>72</v>
      </c>
      <c r="Y34" s="936"/>
      <c r="Z34" s="931">
        <v>4</v>
      </c>
      <c r="AA34" s="931">
        <v>4</v>
      </c>
      <c r="AB34" s="931"/>
      <c r="AC34" s="931"/>
      <c r="AD34" s="931"/>
      <c r="AE34" s="931"/>
      <c r="AF34" s="939"/>
      <c r="AG34" s="931"/>
      <c r="AH34" s="931"/>
      <c r="AI34" s="931"/>
      <c r="AJ34" s="934"/>
      <c r="AK34" s="936">
        <v>6</v>
      </c>
      <c r="AL34" s="931">
        <v>1</v>
      </c>
      <c r="AM34" s="931">
        <v>1</v>
      </c>
      <c r="AN34" s="945">
        <v>4</v>
      </c>
    </row>
    <row r="35" spans="2:40" s="72" customFormat="1" ht="219.75" customHeight="1">
      <c r="B35" s="67">
        <v>11</v>
      </c>
      <c r="C35" s="2388" t="s">
        <v>302</v>
      </c>
      <c r="D35" s="2388"/>
      <c r="E35" s="2388"/>
      <c r="F35" s="2389" t="s">
        <v>61</v>
      </c>
      <c r="G35" s="2390"/>
      <c r="H35" s="2390"/>
      <c r="I35" s="2390"/>
      <c r="J35" s="2390"/>
      <c r="K35" s="2390"/>
      <c r="L35" s="2390"/>
      <c r="M35" s="2391"/>
      <c r="N35" s="931">
        <v>6</v>
      </c>
      <c r="O35" s="934">
        <v>180</v>
      </c>
      <c r="P35" s="936">
        <v>90</v>
      </c>
      <c r="Q35" s="931">
        <v>36</v>
      </c>
      <c r="R35" s="931"/>
      <c r="S35" s="931">
        <v>18</v>
      </c>
      <c r="T35" s="931"/>
      <c r="U35" s="931">
        <v>36</v>
      </c>
      <c r="V35" s="931"/>
      <c r="W35" s="931"/>
      <c r="X35" s="934">
        <v>90</v>
      </c>
      <c r="Y35" s="936">
        <v>4</v>
      </c>
      <c r="Z35" s="931"/>
      <c r="AA35" s="931">
        <v>4</v>
      </c>
      <c r="AB35" s="931"/>
      <c r="AC35" s="931"/>
      <c r="AD35" s="931"/>
      <c r="AE35" s="931"/>
      <c r="AF35" s="939"/>
      <c r="AG35" s="931"/>
      <c r="AH35" s="931"/>
      <c r="AI35" s="931"/>
      <c r="AJ35" s="934"/>
      <c r="AK35" s="936">
        <v>5</v>
      </c>
      <c r="AL35" s="931">
        <v>2</v>
      </c>
      <c r="AM35" s="931">
        <v>1</v>
      </c>
      <c r="AN35" s="945">
        <v>2</v>
      </c>
    </row>
    <row r="36" spans="2:40" s="72" customFormat="1" ht="219.75" customHeight="1" thickBot="1">
      <c r="B36" s="915">
        <v>12</v>
      </c>
      <c r="C36" s="2388" t="s">
        <v>303</v>
      </c>
      <c r="D36" s="2388"/>
      <c r="E36" s="2388"/>
      <c r="F36" s="2389" t="s">
        <v>61</v>
      </c>
      <c r="G36" s="2390"/>
      <c r="H36" s="2390"/>
      <c r="I36" s="2390"/>
      <c r="J36" s="2390"/>
      <c r="K36" s="2390"/>
      <c r="L36" s="2390"/>
      <c r="M36" s="2391"/>
      <c r="N36" s="931">
        <v>1</v>
      </c>
      <c r="O36" s="934">
        <v>30</v>
      </c>
      <c r="P36" s="937"/>
      <c r="Q36" s="931"/>
      <c r="R36" s="931"/>
      <c r="S36" s="931"/>
      <c r="T36" s="931"/>
      <c r="U36" s="931"/>
      <c r="V36" s="931"/>
      <c r="W36" s="931"/>
      <c r="X36" s="934">
        <v>30</v>
      </c>
      <c r="Y36" s="937"/>
      <c r="Z36" s="940">
        <v>4</v>
      </c>
      <c r="AA36" s="940"/>
      <c r="AB36" s="940"/>
      <c r="AC36" s="940">
        <v>4</v>
      </c>
      <c r="AD36" s="940"/>
      <c r="AE36" s="940"/>
      <c r="AF36" s="941"/>
      <c r="AG36" s="931"/>
      <c r="AH36" s="931"/>
      <c r="AI36" s="931"/>
      <c r="AJ36" s="934"/>
      <c r="AK36" s="937"/>
      <c r="AL36" s="931"/>
      <c r="AM36" s="931"/>
      <c r="AN36" s="946"/>
    </row>
    <row r="37" spans="2:40" s="71" customFormat="1" ht="97.5" customHeight="1" thickBot="1">
      <c r="B37" s="2394" t="s">
        <v>333</v>
      </c>
      <c r="C37" s="2395"/>
      <c r="D37" s="2395"/>
      <c r="E37" s="2395"/>
      <c r="F37" s="2395"/>
      <c r="G37" s="2395"/>
      <c r="H37" s="2395"/>
      <c r="I37" s="2395"/>
      <c r="J37" s="2395"/>
      <c r="K37" s="2395"/>
      <c r="L37" s="2395"/>
      <c r="M37" s="2396"/>
      <c r="N37" s="376">
        <f>SUM(N29:N36)</f>
        <v>36</v>
      </c>
      <c r="O37" s="379">
        <f>SUM(O29:O36)</f>
        <v>1080</v>
      </c>
      <c r="P37" s="378">
        <f>SUM(P29:P36)</f>
        <v>522</v>
      </c>
      <c r="Q37" s="379">
        <f>SUM(Q29:Q36)</f>
        <v>180</v>
      </c>
      <c r="R37" s="379"/>
      <c r="S37" s="379">
        <f aca="true" t="shared" si="1" ref="S37:X37">SUM(S29:S36)</f>
        <v>90</v>
      </c>
      <c r="T37" s="379"/>
      <c r="U37" s="379">
        <f t="shared" si="1"/>
        <v>252</v>
      </c>
      <c r="V37" s="379"/>
      <c r="W37" s="379"/>
      <c r="X37" s="379">
        <f t="shared" si="1"/>
        <v>558</v>
      </c>
      <c r="Y37" s="377">
        <f>COUNTIF(Y29:Y36,"&gt;=1")</f>
        <v>5</v>
      </c>
      <c r="Z37" s="377">
        <f aca="true" t="shared" si="2" ref="Z37:AE37">COUNTIF(Z29:Z36,"&gt;=1")</f>
        <v>3</v>
      </c>
      <c r="AA37" s="377">
        <f t="shared" si="2"/>
        <v>6</v>
      </c>
      <c r="AB37" s="377"/>
      <c r="AC37" s="377">
        <f t="shared" si="2"/>
        <v>2</v>
      </c>
      <c r="AD37" s="377">
        <f t="shared" si="2"/>
        <v>2</v>
      </c>
      <c r="AE37" s="377">
        <f t="shared" si="2"/>
        <v>1</v>
      </c>
      <c r="AF37" s="377">
        <v>1</v>
      </c>
      <c r="AG37" s="377">
        <f>SUM(AG29:AG36)</f>
        <v>9</v>
      </c>
      <c r="AH37" s="377">
        <f aca="true" t="shared" si="3" ref="AH37:AN37">SUM(AH29:AH36)</f>
        <v>3</v>
      </c>
      <c r="AI37" s="377">
        <f t="shared" si="3"/>
        <v>2</v>
      </c>
      <c r="AJ37" s="377">
        <f t="shared" si="3"/>
        <v>4</v>
      </c>
      <c r="AK37" s="377">
        <f t="shared" si="3"/>
        <v>20</v>
      </c>
      <c r="AL37" s="377">
        <f t="shared" si="3"/>
        <v>7</v>
      </c>
      <c r="AM37" s="377">
        <f t="shared" si="3"/>
        <v>3</v>
      </c>
      <c r="AN37" s="377">
        <f t="shared" si="3"/>
        <v>10</v>
      </c>
    </row>
    <row r="38" spans="2:40" s="75" customFormat="1" ht="97.5" customHeight="1" thickBot="1">
      <c r="B38" s="2398" t="s">
        <v>334</v>
      </c>
      <c r="C38" s="2399"/>
      <c r="D38" s="2399"/>
      <c r="E38" s="2399"/>
      <c r="F38" s="2399"/>
      <c r="G38" s="2399"/>
      <c r="H38" s="2399"/>
      <c r="I38" s="2399"/>
      <c r="J38" s="2399"/>
      <c r="K38" s="2399"/>
      <c r="L38" s="2399"/>
      <c r="M38" s="2400"/>
      <c r="N38" s="1072">
        <f>N27+N37</f>
        <v>48</v>
      </c>
      <c r="O38" s="74">
        <f>O27+O37</f>
        <v>1440</v>
      </c>
      <c r="P38" s="74">
        <f>P27+P37</f>
        <v>738</v>
      </c>
      <c r="Q38" s="74">
        <f>Q27+Q37</f>
        <v>252</v>
      </c>
      <c r="R38" s="74"/>
      <c r="S38" s="74">
        <f>S27+S37</f>
        <v>216</v>
      </c>
      <c r="T38" s="74"/>
      <c r="U38" s="74">
        <f>U27+U37</f>
        <v>270</v>
      </c>
      <c r="V38" s="74"/>
      <c r="W38" s="74"/>
      <c r="X38" s="74">
        <f>X27+X37</f>
        <v>702</v>
      </c>
      <c r="Y38" s="74">
        <f>Y27+Y37</f>
        <v>6</v>
      </c>
      <c r="Z38" s="74">
        <f aca="true" t="shared" si="4" ref="Z38:AE38">Z27+Z37</f>
        <v>6</v>
      </c>
      <c r="AA38" s="74">
        <f t="shared" si="4"/>
        <v>10</v>
      </c>
      <c r="AB38" s="74"/>
      <c r="AC38" s="74">
        <f t="shared" si="4"/>
        <v>2</v>
      </c>
      <c r="AD38" s="74">
        <f t="shared" si="4"/>
        <v>3</v>
      </c>
      <c r="AE38" s="74">
        <f t="shared" si="4"/>
        <v>1</v>
      </c>
      <c r="AF38" s="74">
        <v>1</v>
      </c>
      <c r="AG38" s="74">
        <f aca="true" t="shared" si="5" ref="AG38:AN38">AG27+AG37</f>
        <v>17</v>
      </c>
      <c r="AH38" s="74">
        <f t="shared" si="5"/>
        <v>6</v>
      </c>
      <c r="AI38" s="74">
        <f t="shared" si="5"/>
        <v>6</v>
      </c>
      <c r="AJ38" s="74">
        <f t="shared" si="5"/>
        <v>5</v>
      </c>
      <c r="AK38" s="74">
        <f t="shared" si="5"/>
        <v>24</v>
      </c>
      <c r="AL38" s="74">
        <f t="shared" si="5"/>
        <v>8</v>
      </c>
      <c r="AM38" s="74">
        <f t="shared" si="5"/>
        <v>6</v>
      </c>
      <c r="AN38" s="88">
        <f t="shared" si="5"/>
        <v>10</v>
      </c>
    </row>
    <row r="39" spans="2:40" s="76" customFormat="1" ht="97.5" customHeight="1" thickBot="1">
      <c r="B39" s="2382" t="s">
        <v>64</v>
      </c>
      <c r="C39" s="2383"/>
      <c r="D39" s="2383"/>
      <c r="E39" s="2383"/>
      <c r="F39" s="2383"/>
      <c r="G39" s="2383"/>
      <c r="H39" s="2383"/>
      <c r="I39" s="2383"/>
      <c r="J39" s="2383"/>
      <c r="K39" s="2383"/>
      <c r="L39" s="2383"/>
      <c r="M39" s="2383"/>
      <c r="N39" s="2383"/>
      <c r="O39" s="2383"/>
      <c r="P39" s="2383"/>
      <c r="Q39" s="2383"/>
      <c r="R39" s="2383"/>
      <c r="S39" s="2383"/>
      <c r="T39" s="2383"/>
      <c r="U39" s="2383"/>
      <c r="V39" s="2383"/>
      <c r="W39" s="2383"/>
      <c r="X39" s="2383"/>
      <c r="Y39" s="2383"/>
      <c r="Z39" s="2383"/>
      <c r="AA39" s="2383"/>
      <c r="AB39" s="2383"/>
      <c r="AC39" s="2383"/>
      <c r="AD39" s="2383"/>
      <c r="AE39" s="2383"/>
      <c r="AF39" s="2383"/>
      <c r="AG39" s="2383"/>
      <c r="AH39" s="2383"/>
      <c r="AI39" s="2383"/>
      <c r="AJ39" s="2383"/>
      <c r="AK39" s="2383"/>
      <c r="AL39" s="2383"/>
      <c r="AM39" s="2383"/>
      <c r="AN39" s="2384"/>
    </row>
    <row r="40" spans="2:41" s="78" customFormat="1" ht="97.5" customHeight="1" thickBot="1">
      <c r="B40" s="2385" t="s">
        <v>65</v>
      </c>
      <c r="C40" s="2386"/>
      <c r="D40" s="2386"/>
      <c r="E40" s="2386"/>
      <c r="F40" s="2386"/>
      <c r="G40" s="2386"/>
      <c r="H40" s="2386"/>
      <c r="I40" s="2386"/>
      <c r="J40" s="2386"/>
      <c r="K40" s="2386"/>
      <c r="L40" s="2386"/>
      <c r="M40" s="2386"/>
      <c r="N40" s="2386"/>
      <c r="O40" s="2386"/>
      <c r="P40" s="2386"/>
      <c r="Q40" s="2386"/>
      <c r="R40" s="2386"/>
      <c r="S40" s="2386"/>
      <c r="T40" s="2386"/>
      <c r="U40" s="2386"/>
      <c r="V40" s="2386"/>
      <c r="W40" s="2386"/>
      <c r="X40" s="2386"/>
      <c r="Y40" s="2386"/>
      <c r="Z40" s="2386"/>
      <c r="AA40" s="2386"/>
      <c r="AB40" s="2386"/>
      <c r="AC40" s="2386"/>
      <c r="AD40" s="2386"/>
      <c r="AE40" s="2386"/>
      <c r="AF40" s="2386"/>
      <c r="AG40" s="2386"/>
      <c r="AH40" s="2386"/>
      <c r="AI40" s="2386"/>
      <c r="AJ40" s="2386"/>
      <c r="AK40" s="2386"/>
      <c r="AL40" s="2386"/>
      <c r="AM40" s="2386"/>
      <c r="AN40" s="2387"/>
      <c r="AO40" s="77"/>
    </row>
    <row r="41" spans="2:41" s="78" customFormat="1" ht="97.5" customHeight="1">
      <c r="B41" s="2404"/>
      <c r="C41" s="2344" t="s">
        <v>21</v>
      </c>
      <c r="D41" s="2345"/>
      <c r="E41" s="2346"/>
      <c r="F41" s="2397" t="s">
        <v>22</v>
      </c>
      <c r="G41" s="2345"/>
      <c r="H41" s="2345"/>
      <c r="I41" s="2345"/>
      <c r="J41" s="2345"/>
      <c r="K41" s="2346"/>
      <c r="L41" s="2278" t="s">
        <v>327</v>
      </c>
      <c r="M41" s="2343"/>
      <c r="N41" s="1034"/>
      <c r="O41" s="1021"/>
      <c r="P41" s="1021"/>
      <c r="Q41" s="1021"/>
      <c r="R41" s="1021"/>
      <c r="S41" s="1021"/>
      <c r="T41" s="1021"/>
      <c r="U41" s="1021"/>
      <c r="V41" s="1021"/>
      <c r="W41" s="1021"/>
      <c r="X41" s="1036"/>
      <c r="Y41" s="1021"/>
      <c r="Z41" s="1021"/>
      <c r="AA41" s="1021"/>
      <c r="AB41" s="1021"/>
      <c r="AC41" s="1021"/>
      <c r="AD41" s="1021"/>
      <c r="AE41" s="1021"/>
      <c r="AF41" s="1021"/>
      <c r="AG41" s="1034"/>
      <c r="AH41" s="1021"/>
      <c r="AI41" s="1021"/>
      <c r="AJ41" s="1022"/>
      <c r="AK41" s="1021"/>
      <c r="AL41" s="1021"/>
      <c r="AM41" s="1021"/>
      <c r="AN41" s="1022"/>
      <c r="AO41" s="77"/>
    </row>
    <row r="42" spans="2:41" s="78" customFormat="1" ht="97.5" customHeight="1" thickBot="1">
      <c r="B42" s="2405"/>
      <c r="C42" s="2347"/>
      <c r="D42" s="2348"/>
      <c r="E42" s="2349"/>
      <c r="F42" s="2347"/>
      <c r="G42" s="2348"/>
      <c r="H42" s="2348"/>
      <c r="I42" s="2348"/>
      <c r="J42" s="2348"/>
      <c r="K42" s="2349"/>
      <c r="L42" s="1056" t="s">
        <v>153</v>
      </c>
      <c r="M42" s="1057" t="s">
        <v>154</v>
      </c>
      <c r="N42" s="1025"/>
      <c r="O42" s="1026"/>
      <c r="P42" s="1026"/>
      <c r="Q42" s="1026"/>
      <c r="R42" s="1026"/>
      <c r="S42" s="1026"/>
      <c r="T42" s="1026"/>
      <c r="U42" s="1026"/>
      <c r="V42" s="1026"/>
      <c r="W42" s="1026"/>
      <c r="X42" s="1037"/>
      <c r="Y42" s="1026"/>
      <c r="Z42" s="1026"/>
      <c r="AA42" s="1026"/>
      <c r="AB42" s="1026"/>
      <c r="AC42" s="1026"/>
      <c r="AD42" s="1026"/>
      <c r="AE42" s="1026"/>
      <c r="AF42" s="1026"/>
      <c r="AG42" s="1025"/>
      <c r="AH42" s="1026"/>
      <c r="AI42" s="1026"/>
      <c r="AJ42" s="1035"/>
      <c r="AK42" s="1026"/>
      <c r="AL42" s="1026"/>
      <c r="AM42" s="1026"/>
      <c r="AN42" s="1035"/>
      <c r="AO42" s="77"/>
    </row>
    <row r="43" spans="2:40" s="68" customFormat="1" ht="97.5" customHeight="1" thickBot="1">
      <c r="B43" s="1023">
        <v>13</v>
      </c>
      <c r="C43" s="2401" t="s">
        <v>359</v>
      </c>
      <c r="D43" s="2402"/>
      <c r="E43" s="2403"/>
      <c r="F43" s="1038"/>
      <c r="G43" s="1039"/>
      <c r="H43" s="1039"/>
      <c r="I43" s="1039"/>
      <c r="J43" s="1039"/>
      <c r="K43" s="1039"/>
      <c r="L43" s="1054"/>
      <c r="M43" s="1055"/>
      <c r="N43" s="2560"/>
      <c r="O43" s="2561"/>
      <c r="P43" s="2561"/>
      <c r="Q43" s="2561"/>
      <c r="R43" s="2561"/>
      <c r="S43" s="2561"/>
      <c r="T43" s="2561"/>
      <c r="U43" s="2561"/>
      <c r="V43" s="2561"/>
      <c r="W43" s="2562"/>
      <c r="X43" s="1024"/>
      <c r="Y43" s="2560"/>
      <c r="Z43" s="2563"/>
      <c r="AA43" s="2563"/>
      <c r="AB43" s="2563"/>
      <c r="AC43" s="2563"/>
      <c r="AD43" s="2563"/>
      <c r="AE43" s="2563"/>
      <c r="AF43" s="2564"/>
      <c r="AG43" s="2568"/>
      <c r="AH43" s="2561"/>
      <c r="AI43" s="2561"/>
      <c r="AJ43" s="2562"/>
      <c r="AK43" s="2565"/>
      <c r="AL43" s="2566"/>
      <c r="AM43" s="2566"/>
      <c r="AN43" s="2567"/>
    </row>
    <row r="44" spans="2:40" s="68" customFormat="1" ht="97.5" customHeight="1">
      <c r="B44" s="643"/>
      <c r="C44" s="2373" t="s">
        <v>67</v>
      </c>
      <c r="D44" s="2374"/>
      <c r="E44" s="2375"/>
      <c r="F44" s="2298" t="s">
        <v>68</v>
      </c>
      <c r="G44" s="2296"/>
      <c r="H44" s="2296"/>
      <c r="I44" s="2296"/>
      <c r="J44" s="2296"/>
      <c r="K44" s="2297"/>
      <c r="L44" s="1045" t="s">
        <v>328</v>
      </c>
      <c r="M44" s="1046"/>
      <c r="N44" s="362">
        <v>2</v>
      </c>
      <c r="O44" s="363">
        <f aca="true" t="shared" si="6" ref="O44:O49">N44*30</f>
        <v>60</v>
      </c>
      <c r="P44" s="364">
        <f aca="true" t="shared" si="7" ref="P44:P49">SUM(Q44:W44)</f>
        <v>36</v>
      </c>
      <c r="Q44" s="365">
        <v>18</v>
      </c>
      <c r="R44" s="365"/>
      <c r="S44" s="365">
        <v>18</v>
      </c>
      <c r="T44" s="365"/>
      <c r="U44" s="365"/>
      <c r="V44" s="365"/>
      <c r="W44" s="366"/>
      <c r="X44" s="385">
        <f aca="true" t="shared" si="8" ref="X44:X49">O44-P44</f>
        <v>24</v>
      </c>
      <c r="Y44" s="372"/>
      <c r="Z44" s="367">
        <v>3</v>
      </c>
      <c r="AA44" s="367">
        <v>3</v>
      </c>
      <c r="AB44" s="368"/>
      <c r="AC44" s="368"/>
      <c r="AD44" s="368"/>
      <c r="AE44" s="369"/>
      <c r="AF44" s="370"/>
      <c r="AG44" s="371">
        <f aca="true" t="shared" si="9" ref="AG44:AG49">SUM(AH44:AJ44)</f>
        <v>2</v>
      </c>
      <c r="AH44" s="365">
        <v>1</v>
      </c>
      <c r="AI44" s="365">
        <v>1</v>
      </c>
      <c r="AJ44" s="366"/>
      <c r="AK44" s="386"/>
      <c r="AL44" s="387"/>
      <c r="AM44" s="387"/>
      <c r="AN44" s="388"/>
    </row>
    <row r="45" spans="2:40" s="68" customFormat="1" ht="97.5" customHeight="1">
      <c r="B45" s="643"/>
      <c r="C45" s="2306" t="s">
        <v>222</v>
      </c>
      <c r="D45" s="2307"/>
      <c r="E45" s="2308"/>
      <c r="F45" s="2298" t="s">
        <v>68</v>
      </c>
      <c r="G45" s="2296"/>
      <c r="H45" s="2296"/>
      <c r="I45" s="2296"/>
      <c r="J45" s="2296"/>
      <c r="K45" s="2297"/>
      <c r="L45" s="1045" t="s">
        <v>356</v>
      </c>
      <c r="M45" s="1046" t="s">
        <v>116</v>
      </c>
      <c r="N45" s="362">
        <v>2</v>
      </c>
      <c r="O45" s="363">
        <f t="shared" si="6"/>
        <v>60</v>
      </c>
      <c r="P45" s="364">
        <f t="shared" si="7"/>
        <v>36</v>
      </c>
      <c r="Q45" s="365">
        <v>18</v>
      </c>
      <c r="R45" s="365"/>
      <c r="S45" s="365">
        <v>18</v>
      </c>
      <c r="T45" s="365"/>
      <c r="U45" s="365"/>
      <c r="V45" s="365"/>
      <c r="W45" s="366"/>
      <c r="X45" s="385">
        <f t="shared" si="8"/>
        <v>24</v>
      </c>
      <c r="Y45" s="372"/>
      <c r="Z45" s="367">
        <v>3</v>
      </c>
      <c r="AA45" s="367">
        <v>3</v>
      </c>
      <c r="AB45" s="368"/>
      <c r="AC45" s="368"/>
      <c r="AD45" s="368"/>
      <c r="AE45" s="369"/>
      <c r="AF45" s="370"/>
      <c r="AG45" s="371">
        <f t="shared" si="9"/>
        <v>2</v>
      </c>
      <c r="AH45" s="365">
        <v>1</v>
      </c>
      <c r="AI45" s="365">
        <v>1</v>
      </c>
      <c r="AJ45" s="366"/>
      <c r="AK45" s="386"/>
      <c r="AL45" s="387"/>
      <c r="AM45" s="387"/>
      <c r="AN45" s="388"/>
    </row>
    <row r="46" spans="2:40" s="68" customFormat="1" ht="159.75" customHeight="1">
      <c r="B46" s="643"/>
      <c r="C46" s="2306" t="s">
        <v>223</v>
      </c>
      <c r="D46" s="2307"/>
      <c r="E46" s="2308"/>
      <c r="F46" s="2298" t="s">
        <v>68</v>
      </c>
      <c r="G46" s="2296"/>
      <c r="H46" s="2296"/>
      <c r="I46" s="2296"/>
      <c r="J46" s="2296"/>
      <c r="K46" s="2297"/>
      <c r="L46" s="1045" t="s">
        <v>116</v>
      </c>
      <c r="M46" s="1046"/>
      <c r="N46" s="362">
        <v>2</v>
      </c>
      <c r="O46" s="363">
        <f t="shared" si="6"/>
        <v>60</v>
      </c>
      <c r="P46" s="364">
        <f t="shared" si="7"/>
        <v>36</v>
      </c>
      <c r="Q46" s="365">
        <v>18</v>
      </c>
      <c r="R46" s="365"/>
      <c r="S46" s="365">
        <v>18</v>
      </c>
      <c r="T46" s="365"/>
      <c r="U46" s="365"/>
      <c r="V46" s="365"/>
      <c r="W46" s="366"/>
      <c r="X46" s="385">
        <f t="shared" si="8"/>
        <v>24</v>
      </c>
      <c r="Y46" s="372"/>
      <c r="Z46" s="367">
        <v>3</v>
      </c>
      <c r="AA46" s="367">
        <v>3</v>
      </c>
      <c r="AB46" s="368"/>
      <c r="AC46" s="368"/>
      <c r="AD46" s="368"/>
      <c r="AE46" s="369"/>
      <c r="AF46" s="370"/>
      <c r="AG46" s="371">
        <f t="shared" si="9"/>
        <v>2</v>
      </c>
      <c r="AH46" s="365">
        <v>1</v>
      </c>
      <c r="AI46" s="365">
        <v>1</v>
      </c>
      <c r="AJ46" s="366"/>
      <c r="AK46" s="386"/>
      <c r="AL46" s="387"/>
      <c r="AM46" s="387"/>
      <c r="AN46" s="388"/>
    </row>
    <row r="47" spans="2:40" s="68" customFormat="1" ht="159.75" customHeight="1">
      <c r="B47" s="643"/>
      <c r="C47" s="2306" t="s">
        <v>235</v>
      </c>
      <c r="D47" s="2353"/>
      <c r="E47" s="2308"/>
      <c r="F47" s="2298" t="s">
        <v>68</v>
      </c>
      <c r="G47" s="2296"/>
      <c r="H47" s="2296"/>
      <c r="I47" s="2296"/>
      <c r="J47" s="2296"/>
      <c r="K47" s="2297"/>
      <c r="L47" s="1045" t="s">
        <v>116</v>
      </c>
      <c r="M47" s="1046"/>
      <c r="N47" s="362">
        <v>2</v>
      </c>
      <c r="O47" s="363">
        <f t="shared" si="6"/>
        <v>60</v>
      </c>
      <c r="P47" s="364">
        <f t="shared" si="7"/>
        <v>36</v>
      </c>
      <c r="Q47" s="365">
        <v>18</v>
      </c>
      <c r="R47" s="365"/>
      <c r="S47" s="365">
        <v>18</v>
      </c>
      <c r="T47" s="365"/>
      <c r="U47" s="365"/>
      <c r="V47" s="365"/>
      <c r="W47" s="366"/>
      <c r="X47" s="385">
        <f t="shared" si="8"/>
        <v>24</v>
      </c>
      <c r="Y47" s="372"/>
      <c r="Z47" s="367">
        <v>3</v>
      </c>
      <c r="AA47" s="367">
        <v>3</v>
      </c>
      <c r="AB47" s="368"/>
      <c r="AC47" s="368"/>
      <c r="AD47" s="368"/>
      <c r="AE47" s="369"/>
      <c r="AF47" s="370"/>
      <c r="AG47" s="371">
        <f t="shared" si="9"/>
        <v>2</v>
      </c>
      <c r="AH47" s="365">
        <v>1</v>
      </c>
      <c r="AI47" s="365">
        <v>1</v>
      </c>
      <c r="AJ47" s="366"/>
      <c r="AK47" s="386"/>
      <c r="AL47" s="387"/>
      <c r="AM47" s="387"/>
      <c r="AN47" s="388"/>
    </row>
    <row r="48" spans="2:40" s="68" customFormat="1" ht="97.5" customHeight="1">
      <c r="B48" s="643"/>
      <c r="C48" s="2306" t="s">
        <v>236</v>
      </c>
      <c r="D48" s="2353"/>
      <c r="E48" s="2308"/>
      <c r="F48" s="2298" t="s">
        <v>68</v>
      </c>
      <c r="G48" s="2296"/>
      <c r="H48" s="2296"/>
      <c r="I48" s="2296"/>
      <c r="J48" s="2296"/>
      <c r="K48" s="2297"/>
      <c r="L48" s="1045" t="s">
        <v>329</v>
      </c>
      <c r="M48" s="1046"/>
      <c r="N48" s="362">
        <v>2</v>
      </c>
      <c r="O48" s="363">
        <f t="shared" si="6"/>
        <v>60</v>
      </c>
      <c r="P48" s="364">
        <f t="shared" si="7"/>
        <v>36</v>
      </c>
      <c r="Q48" s="365">
        <v>18</v>
      </c>
      <c r="R48" s="365"/>
      <c r="S48" s="365">
        <v>18</v>
      </c>
      <c r="T48" s="365"/>
      <c r="U48" s="365"/>
      <c r="V48" s="365"/>
      <c r="W48" s="366"/>
      <c r="X48" s="385">
        <f t="shared" si="8"/>
        <v>24</v>
      </c>
      <c r="Y48" s="372"/>
      <c r="Z48" s="367">
        <v>3</v>
      </c>
      <c r="AA48" s="367">
        <v>3</v>
      </c>
      <c r="AB48" s="368"/>
      <c r="AC48" s="368"/>
      <c r="AD48" s="368"/>
      <c r="AE48" s="369"/>
      <c r="AF48" s="370"/>
      <c r="AG48" s="371">
        <f t="shared" si="9"/>
        <v>2</v>
      </c>
      <c r="AH48" s="365">
        <v>1</v>
      </c>
      <c r="AI48" s="365">
        <v>1</v>
      </c>
      <c r="AJ48" s="366"/>
      <c r="AK48" s="386"/>
      <c r="AL48" s="387"/>
      <c r="AM48" s="387"/>
      <c r="AN48" s="388"/>
    </row>
    <row r="49" spans="2:40" s="68" customFormat="1" ht="97.5" customHeight="1" thickBot="1">
      <c r="B49" s="643"/>
      <c r="C49" s="2350" t="s">
        <v>69</v>
      </c>
      <c r="D49" s="2351"/>
      <c r="E49" s="2352"/>
      <c r="F49" s="2298" t="s">
        <v>68</v>
      </c>
      <c r="G49" s="2296"/>
      <c r="H49" s="2296"/>
      <c r="I49" s="2296"/>
      <c r="J49" s="2296"/>
      <c r="K49" s="2297"/>
      <c r="L49" s="1045" t="s">
        <v>330</v>
      </c>
      <c r="M49" s="1046"/>
      <c r="N49" s="362">
        <v>2</v>
      </c>
      <c r="O49" s="363">
        <f t="shared" si="6"/>
        <v>60</v>
      </c>
      <c r="P49" s="364">
        <f t="shared" si="7"/>
        <v>36</v>
      </c>
      <c r="Q49" s="365">
        <v>18</v>
      </c>
      <c r="R49" s="365"/>
      <c r="S49" s="365">
        <v>18</v>
      </c>
      <c r="T49" s="365"/>
      <c r="U49" s="365"/>
      <c r="V49" s="365"/>
      <c r="W49" s="366"/>
      <c r="X49" s="385">
        <f t="shared" si="8"/>
        <v>24</v>
      </c>
      <c r="Y49" s="372"/>
      <c r="Z49" s="367">
        <v>3</v>
      </c>
      <c r="AA49" s="367">
        <v>3</v>
      </c>
      <c r="AB49" s="368"/>
      <c r="AC49" s="368"/>
      <c r="AD49" s="368"/>
      <c r="AE49" s="369"/>
      <c r="AF49" s="370"/>
      <c r="AG49" s="371">
        <f t="shared" si="9"/>
        <v>2</v>
      </c>
      <c r="AH49" s="365">
        <v>1</v>
      </c>
      <c r="AI49" s="365">
        <v>1</v>
      </c>
      <c r="AJ49" s="366"/>
      <c r="AK49" s="386"/>
      <c r="AL49" s="387"/>
      <c r="AM49" s="387"/>
      <c r="AN49" s="388"/>
    </row>
    <row r="50" spans="2:40" s="68" customFormat="1" ht="97.5" customHeight="1" thickBot="1">
      <c r="B50" s="527">
        <v>14</v>
      </c>
      <c r="C50" s="2376" t="s">
        <v>360</v>
      </c>
      <c r="D50" s="2377"/>
      <c r="E50" s="2378"/>
      <c r="F50" s="2295"/>
      <c r="G50" s="2296"/>
      <c r="H50" s="2296"/>
      <c r="I50" s="2296"/>
      <c r="J50" s="2296"/>
      <c r="K50" s="2297"/>
      <c r="L50" s="1040"/>
      <c r="M50" s="823"/>
      <c r="N50" s="1047"/>
      <c r="O50" s="1058"/>
      <c r="P50" s="1048"/>
      <c r="Q50" s="1048"/>
      <c r="R50" s="1048"/>
      <c r="S50" s="1048"/>
      <c r="T50" s="1048"/>
      <c r="U50" s="1048"/>
      <c r="V50" s="1048"/>
      <c r="W50" s="388"/>
      <c r="X50" s="385"/>
      <c r="Y50" s="1047"/>
      <c r="Z50" s="1049"/>
      <c r="AA50" s="1049"/>
      <c r="AB50" s="1050"/>
      <c r="AC50" s="1050"/>
      <c r="AD50" s="1050"/>
      <c r="AE50" s="1050"/>
      <c r="AF50" s="1051"/>
      <c r="AG50" s="1052"/>
      <c r="AH50" s="1048"/>
      <c r="AI50" s="1048"/>
      <c r="AJ50" s="1048"/>
      <c r="AK50" s="1053"/>
      <c r="AL50" s="1053"/>
      <c r="AM50" s="1053"/>
      <c r="AN50" s="388"/>
    </row>
    <row r="51" spans="2:40" s="68" customFormat="1" ht="144.75" customHeight="1">
      <c r="B51" s="642"/>
      <c r="C51" s="2373" t="s">
        <v>219</v>
      </c>
      <c r="D51" s="2374"/>
      <c r="E51" s="2375"/>
      <c r="F51" s="2299" t="s">
        <v>56</v>
      </c>
      <c r="G51" s="2296"/>
      <c r="H51" s="2296"/>
      <c r="I51" s="2296"/>
      <c r="J51" s="2296"/>
      <c r="K51" s="2297"/>
      <c r="L51" s="1041" t="s">
        <v>355</v>
      </c>
      <c r="M51" s="1042"/>
      <c r="N51" s="362">
        <v>2</v>
      </c>
      <c r="O51" s="363">
        <f aca="true" t="shared" si="10" ref="O51:O58">N51*30</f>
        <v>60</v>
      </c>
      <c r="P51" s="364">
        <f aca="true" t="shared" si="11" ref="P51:P58">SUM(Q51:W51)</f>
        <v>36</v>
      </c>
      <c r="Q51" s="365">
        <v>18</v>
      </c>
      <c r="R51" s="365"/>
      <c r="S51" s="365">
        <v>18</v>
      </c>
      <c r="T51" s="365"/>
      <c r="U51" s="365"/>
      <c r="V51" s="365"/>
      <c r="W51" s="366"/>
      <c r="X51" s="385">
        <f aca="true" t="shared" si="12" ref="X51:X58">O51-P51</f>
        <v>24</v>
      </c>
      <c r="Y51" s="372"/>
      <c r="Z51" s="367">
        <v>4</v>
      </c>
      <c r="AA51" s="367">
        <v>4</v>
      </c>
      <c r="AB51" s="368"/>
      <c r="AC51" s="368"/>
      <c r="AD51" s="368"/>
      <c r="AE51" s="369"/>
      <c r="AF51" s="370"/>
      <c r="AG51" s="371"/>
      <c r="AH51" s="365"/>
      <c r="AI51" s="365"/>
      <c r="AJ51" s="366"/>
      <c r="AK51" s="1065">
        <f aca="true" t="shared" si="13" ref="AK51:AK58">SUM(AL51:AN51)</f>
        <v>2</v>
      </c>
      <c r="AL51" s="1066">
        <v>1</v>
      </c>
      <c r="AM51" s="1066">
        <v>1</v>
      </c>
      <c r="AN51" s="389"/>
    </row>
    <row r="52" spans="2:40" s="68" customFormat="1" ht="97.5" customHeight="1">
      <c r="B52" s="643"/>
      <c r="C52" s="2306" t="s">
        <v>218</v>
      </c>
      <c r="D52" s="2307"/>
      <c r="E52" s="2308"/>
      <c r="F52" s="2299" t="s">
        <v>56</v>
      </c>
      <c r="G52" s="2296"/>
      <c r="H52" s="2296"/>
      <c r="I52" s="2296"/>
      <c r="J52" s="2296"/>
      <c r="K52" s="2297"/>
      <c r="L52" s="1041" t="s">
        <v>328</v>
      </c>
      <c r="M52" s="1042"/>
      <c r="N52" s="362">
        <v>2</v>
      </c>
      <c r="O52" s="363">
        <f t="shared" si="10"/>
        <v>60</v>
      </c>
      <c r="P52" s="364">
        <f t="shared" si="11"/>
        <v>36</v>
      </c>
      <c r="Q52" s="365">
        <v>18</v>
      </c>
      <c r="R52" s="365"/>
      <c r="S52" s="365">
        <v>18</v>
      </c>
      <c r="T52" s="365"/>
      <c r="U52" s="365"/>
      <c r="V52" s="365"/>
      <c r="W52" s="366"/>
      <c r="X52" s="385">
        <f t="shared" si="12"/>
        <v>24</v>
      </c>
      <c r="Y52" s="372"/>
      <c r="Z52" s="367">
        <v>4</v>
      </c>
      <c r="AA52" s="367">
        <v>4</v>
      </c>
      <c r="AB52" s="368"/>
      <c r="AC52" s="368"/>
      <c r="AD52" s="368"/>
      <c r="AE52" s="369"/>
      <c r="AF52" s="370"/>
      <c r="AG52" s="371"/>
      <c r="AH52" s="365"/>
      <c r="AI52" s="365"/>
      <c r="AJ52" s="366"/>
      <c r="AK52" s="1067">
        <f t="shared" si="13"/>
        <v>2</v>
      </c>
      <c r="AL52" s="1066">
        <v>1</v>
      </c>
      <c r="AM52" s="1066">
        <v>1</v>
      </c>
      <c r="AN52" s="389"/>
    </row>
    <row r="53" spans="2:40" s="68" customFormat="1" ht="97.5" customHeight="1">
      <c r="B53" s="644"/>
      <c r="C53" s="2306" t="s">
        <v>231</v>
      </c>
      <c r="D53" s="2353"/>
      <c r="E53" s="2308"/>
      <c r="F53" s="2299" t="s">
        <v>56</v>
      </c>
      <c r="G53" s="2296"/>
      <c r="H53" s="2296"/>
      <c r="I53" s="2296"/>
      <c r="J53" s="2296"/>
      <c r="K53" s="2297"/>
      <c r="L53" s="1041" t="s">
        <v>116</v>
      </c>
      <c r="M53" s="1042"/>
      <c r="N53" s="362">
        <v>2</v>
      </c>
      <c r="O53" s="363">
        <f t="shared" si="10"/>
        <v>60</v>
      </c>
      <c r="P53" s="364">
        <f t="shared" si="11"/>
        <v>36</v>
      </c>
      <c r="Q53" s="365">
        <v>18</v>
      </c>
      <c r="R53" s="365"/>
      <c r="S53" s="365">
        <v>18</v>
      </c>
      <c r="T53" s="365"/>
      <c r="U53" s="365"/>
      <c r="V53" s="365"/>
      <c r="W53" s="366"/>
      <c r="X53" s="385">
        <f t="shared" si="12"/>
        <v>24</v>
      </c>
      <c r="Y53" s="372"/>
      <c r="Z53" s="367">
        <v>4</v>
      </c>
      <c r="AA53" s="367">
        <v>4</v>
      </c>
      <c r="AB53" s="368"/>
      <c r="AC53" s="368"/>
      <c r="AD53" s="368"/>
      <c r="AE53" s="369"/>
      <c r="AF53" s="370"/>
      <c r="AG53" s="371"/>
      <c r="AH53" s="365"/>
      <c r="AI53" s="365"/>
      <c r="AJ53" s="366"/>
      <c r="AK53" s="1067">
        <f t="shared" si="13"/>
        <v>2</v>
      </c>
      <c r="AL53" s="1066">
        <v>1</v>
      </c>
      <c r="AM53" s="1066">
        <v>1</v>
      </c>
      <c r="AN53" s="389"/>
    </row>
    <row r="54" spans="2:40" s="68" customFormat="1" ht="97.5" customHeight="1">
      <c r="B54" s="645"/>
      <c r="C54" s="2306" t="s">
        <v>220</v>
      </c>
      <c r="D54" s="2379"/>
      <c r="E54" s="2308"/>
      <c r="F54" s="2299" t="s">
        <v>56</v>
      </c>
      <c r="G54" s="2296"/>
      <c r="H54" s="2296"/>
      <c r="I54" s="2296"/>
      <c r="J54" s="2296"/>
      <c r="K54" s="2297"/>
      <c r="L54" s="1041" t="s">
        <v>116</v>
      </c>
      <c r="M54" s="1042"/>
      <c r="N54" s="362">
        <v>2</v>
      </c>
      <c r="O54" s="363">
        <f t="shared" si="10"/>
        <v>60</v>
      </c>
      <c r="P54" s="364">
        <f t="shared" si="11"/>
        <v>36</v>
      </c>
      <c r="Q54" s="365">
        <v>18</v>
      </c>
      <c r="R54" s="365"/>
      <c r="S54" s="365">
        <v>18</v>
      </c>
      <c r="T54" s="365"/>
      <c r="U54" s="365"/>
      <c r="V54" s="365"/>
      <c r="W54" s="366"/>
      <c r="X54" s="385">
        <f t="shared" si="12"/>
        <v>24</v>
      </c>
      <c r="Y54" s="372"/>
      <c r="Z54" s="367">
        <v>4</v>
      </c>
      <c r="AA54" s="367">
        <v>4</v>
      </c>
      <c r="AB54" s="368"/>
      <c r="AC54" s="368"/>
      <c r="AD54" s="368"/>
      <c r="AE54" s="369"/>
      <c r="AF54" s="370"/>
      <c r="AG54" s="371"/>
      <c r="AH54" s="365"/>
      <c r="AI54" s="365"/>
      <c r="AJ54" s="366"/>
      <c r="AK54" s="1067">
        <f t="shared" si="13"/>
        <v>2</v>
      </c>
      <c r="AL54" s="1066">
        <v>1</v>
      </c>
      <c r="AM54" s="1066">
        <v>1</v>
      </c>
      <c r="AN54" s="389"/>
    </row>
    <row r="55" spans="2:40" s="68" customFormat="1" ht="97.5" customHeight="1">
      <c r="B55" s="644"/>
      <c r="C55" s="2306" t="s">
        <v>217</v>
      </c>
      <c r="D55" s="2307"/>
      <c r="E55" s="2308"/>
      <c r="F55" s="2299" t="s">
        <v>56</v>
      </c>
      <c r="G55" s="2296"/>
      <c r="H55" s="2296"/>
      <c r="I55" s="2296"/>
      <c r="J55" s="2296"/>
      <c r="K55" s="2297"/>
      <c r="L55" s="1041" t="s">
        <v>356</v>
      </c>
      <c r="M55" s="1042" t="s">
        <v>116</v>
      </c>
      <c r="N55" s="362">
        <v>2</v>
      </c>
      <c r="O55" s="363">
        <f t="shared" si="10"/>
        <v>60</v>
      </c>
      <c r="P55" s="364">
        <f t="shared" si="11"/>
        <v>36</v>
      </c>
      <c r="Q55" s="365">
        <v>18</v>
      </c>
      <c r="R55" s="365"/>
      <c r="S55" s="365">
        <v>18</v>
      </c>
      <c r="T55" s="365"/>
      <c r="U55" s="365"/>
      <c r="V55" s="365"/>
      <c r="W55" s="366"/>
      <c r="X55" s="385">
        <f t="shared" si="12"/>
        <v>24</v>
      </c>
      <c r="Y55" s="391"/>
      <c r="Z55" s="619">
        <v>4</v>
      </c>
      <c r="AA55" s="619">
        <v>4</v>
      </c>
      <c r="AB55" s="620"/>
      <c r="AC55" s="620"/>
      <c r="AD55" s="620"/>
      <c r="AE55" s="621"/>
      <c r="AF55" s="622"/>
      <c r="AG55" s="623"/>
      <c r="AH55" s="374"/>
      <c r="AI55" s="374"/>
      <c r="AJ55" s="390"/>
      <c r="AK55" s="1068">
        <f t="shared" si="13"/>
        <v>2</v>
      </c>
      <c r="AL55" s="1069">
        <v>1</v>
      </c>
      <c r="AM55" s="1070">
        <v>1</v>
      </c>
      <c r="AN55" s="640"/>
    </row>
    <row r="56" spans="2:40" s="68" customFormat="1" ht="97.5" customHeight="1">
      <c r="B56" s="646"/>
      <c r="C56" s="2306" t="s">
        <v>232</v>
      </c>
      <c r="D56" s="2379"/>
      <c r="E56" s="2308"/>
      <c r="F56" s="2299" t="s">
        <v>221</v>
      </c>
      <c r="G56" s="2296"/>
      <c r="H56" s="2296"/>
      <c r="I56" s="2296"/>
      <c r="J56" s="2296"/>
      <c r="K56" s="2297"/>
      <c r="L56" s="1041" t="s">
        <v>331</v>
      </c>
      <c r="M56" s="1042"/>
      <c r="N56" s="362">
        <v>2</v>
      </c>
      <c r="O56" s="363">
        <f t="shared" si="10"/>
        <v>60</v>
      </c>
      <c r="P56" s="364">
        <f t="shared" si="11"/>
        <v>36</v>
      </c>
      <c r="Q56" s="365">
        <v>18</v>
      </c>
      <c r="R56" s="365"/>
      <c r="S56" s="365">
        <v>18</v>
      </c>
      <c r="T56" s="365"/>
      <c r="U56" s="365"/>
      <c r="V56" s="365"/>
      <c r="W56" s="366"/>
      <c r="X56" s="385">
        <f t="shared" si="12"/>
        <v>24</v>
      </c>
      <c r="Y56" s="372"/>
      <c r="Z56" s="367">
        <v>4</v>
      </c>
      <c r="AA56" s="367">
        <v>4</v>
      </c>
      <c r="AB56" s="368"/>
      <c r="AC56" s="368"/>
      <c r="AD56" s="368"/>
      <c r="AE56" s="369"/>
      <c r="AF56" s="370"/>
      <c r="AG56" s="371"/>
      <c r="AH56" s="365"/>
      <c r="AI56" s="365"/>
      <c r="AJ56" s="366"/>
      <c r="AK56" s="1067">
        <f t="shared" si="13"/>
        <v>2</v>
      </c>
      <c r="AL56" s="1066">
        <v>1</v>
      </c>
      <c r="AM56" s="1066">
        <v>1</v>
      </c>
      <c r="AN56" s="389"/>
    </row>
    <row r="57" spans="2:40" s="68" customFormat="1" ht="97.5" customHeight="1">
      <c r="B57" s="647"/>
      <c r="C57" s="2306" t="s">
        <v>233</v>
      </c>
      <c r="D57" s="2353"/>
      <c r="E57" s="2308"/>
      <c r="F57" s="2299" t="s">
        <v>357</v>
      </c>
      <c r="G57" s="2296"/>
      <c r="H57" s="2296"/>
      <c r="I57" s="2296"/>
      <c r="J57" s="2296"/>
      <c r="K57" s="2297"/>
      <c r="L57" s="1041" t="s">
        <v>160</v>
      </c>
      <c r="M57" s="1042"/>
      <c r="N57" s="362">
        <v>2</v>
      </c>
      <c r="O57" s="363">
        <f t="shared" si="10"/>
        <v>60</v>
      </c>
      <c r="P57" s="364">
        <f t="shared" si="11"/>
        <v>36</v>
      </c>
      <c r="Q57" s="365">
        <v>18</v>
      </c>
      <c r="R57" s="365"/>
      <c r="S57" s="365">
        <v>18</v>
      </c>
      <c r="T57" s="365"/>
      <c r="U57" s="365"/>
      <c r="V57" s="365"/>
      <c r="W57" s="366"/>
      <c r="X57" s="385">
        <f t="shared" si="12"/>
        <v>24</v>
      </c>
      <c r="Y57" s="372"/>
      <c r="Z57" s="367">
        <v>4</v>
      </c>
      <c r="AA57" s="367">
        <v>4</v>
      </c>
      <c r="AB57" s="368"/>
      <c r="AC57" s="368"/>
      <c r="AD57" s="368"/>
      <c r="AE57" s="369"/>
      <c r="AF57" s="370"/>
      <c r="AG57" s="371"/>
      <c r="AH57" s="365"/>
      <c r="AI57" s="365"/>
      <c r="AJ57" s="366"/>
      <c r="AK57" s="1067">
        <f t="shared" si="13"/>
        <v>2</v>
      </c>
      <c r="AL57" s="1066">
        <v>1</v>
      </c>
      <c r="AM57" s="1066">
        <v>1</v>
      </c>
      <c r="AN57" s="389"/>
    </row>
    <row r="58" spans="2:40" s="68" customFormat="1" ht="97.5" customHeight="1" thickBot="1">
      <c r="B58" s="646"/>
      <c r="C58" s="2350" t="s">
        <v>234</v>
      </c>
      <c r="D58" s="2380"/>
      <c r="E58" s="2352"/>
      <c r="F58" s="2370" t="s">
        <v>221</v>
      </c>
      <c r="G58" s="2371"/>
      <c r="H58" s="2371"/>
      <c r="I58" s="2371"/>
      <c r="J58" s="2371"/>
      <c r="K58" s="2372"/>
      <c r="L58" s="1043" t="s">
        <v>116</v>
      </c>
      <c r="M58" s="1044"/>
      <c r="N58" s="362">
        <v>2</v>
      </c>
      <c r="O58" s="363">
        <f t="shared" si="10"/>
        <v>60</v>
      </c>
      <c r="P58" s="364">
        <f t="shared" si="11"/>
        <v>36</v>
      </c>
      <c r="Q58" s="365">
        <v>18</v>
      </c>
      <c r="R58" s="365"/>
      <c r="S58" s="365">
        <v>18</v>
      </c>
      <c r="T58" s="365"/>
      <c r="U58" s="365"/>
      <c r="V58" s="365"/>
      <c r="W58" s="366"/>
      <c r="X58" s="385">
        <f t="shared" si="12"/>
        <v>24</v>
      </c>
      <c r="Y58" s="372"/>
      <c r="Z58" s="367">
        <v>4</v>
      </c>
      <c r="AA58" s="367">
        <v>4</v>
      </c>
      <c r="AB58" s="368"/>
      <c r="AC58" s="368"/>
      <c r="AD58" s="368"/>
      <c r="AE58" s="369"/>
      <c r="AF58" s="370"/>
      <c r="AG58" s="371"/>
      <c r="AH58" s="365"/>
      <c r="AI58" s="365"/>
      <c r="AJ58" s="366"/>
      <c r="AK58" s="1067">
        <f t="shared" si="13"/>
        <v>2</v>
      </c>
      <c r="AL58" s="1066">
        <v>1</v>
      </c>
      <c r="AM58" s="1066">
        <v>1</v>
      </c>
      <c r="AN58" s="389"/>
    </row>
    <row r="59" spans="2:40" s="75" customFormat="1" ht="97.5" customHeight="1" thickBot="1">
      <c r="B59" s="2300" t="s">
        <v>72</v>
      </c>
      <c r="C59" s="2301"/>
      <c r="D59" s="2301"/>
      <c r="E59" s="2301"/>
      <c r="F59" s="2301"/>
      <c r="G59" s="2301"/>
      <c r="H59" s="2301"/>
      <c r="I59" s="2301"/>
      <c r="J59" s="2301"/>
      <c r="K59" s="2301"/>
      <c r="L59" s="2301"/>
      <c r="M59" s="2302"/>
      <c r="N59" s="380">
        <f>N44+N51</f>
        <v>4</v>
      </c>
      <c r="O59" s="380">
        <f aca="true" t="shared" si="14" ref="O59:X59">O44+O51</f>
        <v>120</v>
      </c>
      <c r="P59" s="380">
        <f t="shared" si="14"/>
        <v>72</v>
      </c>
      <c r="Q59" s="380">
        <f t="shared" si="14"/>
        <v>36</v>
      </c>
      <c r="R59" s="380"/>
      <c r="S59" s="380">
        <f t="shared" si="14"/>
        <v>36</v>
      </c>
      <c r="T59" s="380"/>
      <c r="U59" s="380"/>
      <c r="V59" s="380"/>
      <c r="W59" s="380"/>
      <c r="X59" s="380">
        <f t="shared" si="14"/>
        <v>48</v>
      </c>
      <c r="Y59" s="381"/>
      <c r="Z59" s="381">
        <f>COUNTIF(Z49:Z51,"&gt;=1")</f>
        <v>2</v>
      </c>
      <c r="AA59" s="381">
        <f>COUNTIF(AA49:AA51,"&gt;=1")</f>
        <v>2</v>
      </c>
      <c r="AB59" s="381"/>
      <c r="AC59" s="381"/>
      <c r="AD59" s="381"/>
      <c r="AE59" s="381"/>
      <c r="AF59" s="381"/>
      <c r="AG59" s="384">
        <f>SUM(AG49:AG55)</f>
        <v>2</v>
      </c>
      <c r="AH59" s="384">
        <f>SUM(AH49:AH55)</f>
        <v>1</v>
      </c>
      <c r="AI59" s="384">
        <f>SUM(AI49:AI55)</f>
        <v>1</v>
      </c>
      <c r="AJ59" s="384"/>
      <c r="AK59" s="1071">
        <f>SUM(AK52)</f>
        <v>2</v>
      </c>
      <c r="AL59" s="1071">
        <f>SUM(AL52)</f>
        <v>1</v>
      </c>
      <c r="AM59" s="1071">
        <f>SUM(AM52)</f>
        <v>1</v>
      </c>
      <c r="AN59" s="641"/>
    </row>
    <row r="60" spans="2:41" s="80" customFormat="1" ht="97.5" customHeight="1" thickBot="1">
      <c r="B60" s="2303" t="s">
        <v>73</v>
      </c>
      <c r="C60" s="2304"/>
      <c r="D60" s="2304"/>
      <c r="E60" s="2304"/>
      <c r="F60" s="2304"/>
      <c r="G60" s="2304"/>
      <c r="H60" s="2304"/>
      <c r="I60" s="2304"/>
      <c r="J60" s="2304"/>
      <c r="K60" s="2304"/>
      <c r="L60" s="2304"/>
      <c r="M60" s="2304"/>
      <c r="N60" s="2304"/>
      <c r="O60" s="2304"/>
      <c r="P60" s="2304"/>
      <c r="Q60" s="2304"/>
      <c r="R60" s="2304"/>
      <c r="S60" s="2304"/>
      <c r="T60" s="2304"/>
      <c r="U60" s="2304"/>
      <c r="V60" s="2304"/>
      <c r="W60" s="2304"/>
      <c r="X60" s="2304"/>
      <c r="Y60" s="2304"/>
      <c r="Z60" s="2304"/>
      <c r="AA60" s="2304"/>
      <c r="AB60" s="2304"/>
      <c r="AC60" s="2304"/>
      <c r="AD60" s="2304"/>
      <c r="AE60" s="2304"/>
      <c r="AF60" s="2304"/>
      <c r="AG60" s="2304"/>
      <c r="AH60" s="2304"/>
      <c r="AI60" s="2304"/>
      <c r="AJ60" s="2304"/>
      <c r="AK60" s="2304"/>
      <c r="AL60" s="2304"/>
      <c r="AM60" s="2304"/>
      <c r="AN60" s="2305"/>
      <c r="AO60" s="79"/>
    </row>
    <row r="61" spans="2:41" s="80" customFormat="1" ht="110.25" customHeight="1">
      <c r="B61" s="2270"/>
      <c r="C61" s="2272" t="s">
        <v>21</v>
      </c>
      <c r="D61" s="2273"/>
      <c r="E61" s="2274"/>
      <c r="F61" s="2264" t="s">
        <v>22</v>
      </c>
      <c r="G61" s="2265"/>
      <c r="H61" s="2265"/>
      <c r="I61" s="2265"/>
      <c r="J61" s="2265"/>
      <c r="K61" s="2266"/>
      <c r="L61" s="2278" t="s">
        <v>327</v>
      </c>
      <c r="M61" s="2279"/>
      <c r="N61" s="1059"/>
      <c r="O61" s="1019"/>
      <c r="P61" s="1019"/>
      <c r="Q61" s="1019"/>
      <c r="R61" s="1019"/>
      <c r="S61" s="1019"/>
      <c r="T61" s="1019"/>
      <c r="U61" s="1019"/>
      <c r="V61" s="1019"/>
      <c r="W61" s="1020"/>
      <c r="X61" s="1063"/>
      <c r="Y61" s="1059"/>
      <c r="Z61" s="1019"/>
      <c r="AA61" s="1019"/>
      <c r="AB61" s="1019"/>
      <c r="AC61" s="1019"/>
      <c r="AD61" s="1019"/>
      <c r="AE61" s="1019"/>
      <c r="AF61" s="1020"/>
      <c r="AG61" s="1059"/>
      <c r="AH61" s="1019"/>
      <c r="AI61" s="1019"/>
      <c r="AJ61" s="1020"/>
      <c r="AK61" s="1059"/>
      <c r="AL61" s="1019"/>
      <c r="AM61" s="1019"/>
      <c r="AN61" s="1020"/>
      <c r="AO61" s="79"/>
    </row>
    <row r="62" spans="2:41" s="80" customFormat="1" ht="85.5" customHeight="1" thickBot="1">
      <c r="B62" s="2271"/>
      <c r="C62" s="2275"/>
      <c r="D62" s="2276"/>
      <c r="E62" s="2277"/>
      <c r="F62" s="2267"/>
      <c r="G62" s="2268"/>
      <c r="H62" s="2268"/>
      <c r="I62" s="2268"/>
      <c r="J62" s="2268"/>
      <c r="K62" s="2269"/>
      <c r="L62" s="1028" t="s">
        <v>153</v>
      </c>
      <c r="M62" s="1027" t="s">
        <v>154</v>
      </c>
      <c r="N62" s="1060"/>
      <c r="O62" s="1061"/>
      <c r="P62" s="1061"/>
      <c r="Q62" s="1061"/>
      <c r="R62" s="1061"/>
      <c r="S62" s="1061"/>
      <c r="T62" s="1061"/>
      <c r="U62" s="1061"/>
      <c r="V62" s="1061"/>
      <c r="W62" s="1062"/>
      <c r="X62" s="1064"/>
      <c r="Y62" s="1060"/>
      <c r="Z62" s="1061"/>
      <c r="AA62" s="1061"/>
      <c r="AB62" s="1061"/>
      <c r="AC62" s="1061"/>
      <c r="AD62" s="1061"/>
      <c r="AE62" s="1061"/>
      <c r="AF62" s="1062"/>
      <c r="AG62" s="1060"/>
      <c r="AH62" s="1061"/>
      <c r="AI62" s="1061"/>
      <c r="AJ62" s="1062"/>
      <c r="AK62" s="1060"/>
      <c r="AL62" s="1061"/>
      <c r="AM62" s="1061"/>
      <c r="AN62" s="1062"/>
      <c r="AO62" s="79"/>
    </row>
    <row r="63" spans="2:40" s="68" customFormat="1" ht="85.5" customHeight="1" thickBot="1">
      <c r="B63" s="528">
        <v>15</v>
      </c>
      <c r="C63" s="2367" t="s">
        <v>74</v>
      </c>
      <c r="D63" s="2368"/>
      <c r="E63" s="2369"/>
      <c r="F63" s="2283"/>
      <c r="G63" s="2284"/>
      <c r="H63" s="2284"/>
      <c r="I63" s="2284"/>
      <c r="J63" s="2284"/>
      <c r="K63" s="2285"/>
      <c r="L63" s="1029"/>
      <c r="M63" s="1030"/>
      <c r="N63" s="981"/>
      <c r="O63" s="982"/>
      <c r="P63" s="983"/>
      <c r="Q63" s="984"/>
      <c r="R63" s="984"/>
      <c r="S63" s="984"/>
      <c r="T63" s="984"/>
      <c r="U63" s="984"/>
      <c r="V63" s="984"/>
      <c r="W63" s="985"/>
      <c r="X63" s="986"/>
      <c r="Y63" s="987"/>
      <c r="Z63" s="988"/>
      <c r="AA63" s="988"/>
      <c r="AB63" s="988"/>
      <c r="AC63" s="988"/>
      <c r="AD63" s="988"/>
      <c r="AE63" s="989"/>
      <c r="AF63" s="990"/>
      <c r="AG63" s="991"/>
      <c r="AH63" s="984"/>
      <c r="AI63" s="984"/>
      <c r="AJ63" s="982"/>
      <c r="AK63" s="991"/>
      <c r="AL63" s="984"/>
      <c r="AM63" s="984"/>
      <c r="AN63" s="982"/>
    </row>
    <row r="64" spans="2:40" s="68" customFormat="1" ht="144" customHeight="1" thickBot="1">
      <c r="B64" s="947"/>
      <c r="C64" s="2354" t="s">
        <v>209</v>
      </c>
      <c r="D64" s="2355"/>
      <c r="E64" s="2356"/>
      <c r="F64" s="2286" t="s">
        <v>70</v>
      </c>
      <c r="G64" s="2287"/>
      <c r="H64" s="2287"/>
      <c r="I64" s="2287"/>
      <c r="J64" s="2287"/>
      <c r="K64" s="2288"/>
      <c r="L64" s="1032" t="s">
        <v>354</v>
      </c>
      <c r="M64" s="1123" t="s">
        <v>116</v>
      </c>
      <c r="N64" s="974">
        <v>4</v>
      </c>
      <c r="O64" s="960">
        <f>N64*30</f>
        <v>120</v>
      </c>
      <c r="P64" s="975">
        <f>SUM(Q64:W64)</f>
        <v>72</v>
      </c>
      <c r="Q64" s="976">
        <v>18</v>
      </c>
      <c r="R64" s="976"/>
      <c r="S64" s="976"/>
      <c r="T64" s="976"/>
      <c r="U64" s="976">
        <v>54</v>
      </c>
      <c r="V64" s="976"/>
      <c r="W64" s="977"/>
      <c r="X64" s="978">
        <f>O64-P64</f>
        <v>48</v>
      </c>
      <c r="Y64" s="535"/>
      <c r="Z64" s="952">
        <v>3</v>
      </c>
      <c r="AA64" s="952">
        <v>3</v>
      </c>
      <c r="AB64" s="952"/>
      <c r="AC64" s="952"/>
      <c r="AD64" s="952"/>
      <c r="AE64" s="952">
        <v>3</v>
      </c>
      <c r="AF64" s="979"/>
      <c r="AG64" s="980">
        <f>SUM(AH64:AJ64)</f>
        <v>4</v>
      </c>
      <c r="AH64" s="976">
        <v>1</v>
      </c>
      <c r="AI64" s="976"/>
      <c r="AJ64" s="960">
        <v>3</v>
      </c>
      <c r="AK64" s="961"/>
      <c r="AL64" s="962"/>
      <c r="AM64" s="962"/>
      <c r="AN64" s="963"/>
    </row>
    <row r="65" spans="2:40" s="68" customFormat="1" ht="98.25" customHeight="1" thickBot="1">
      <c r="B65" s="964">
        <v>16</v>
      </c>
      <c r="C65" s="2289" t="s">
        <v>76</v>
      </c>
      <c r="D65" s="2290"/>
      <c r="E65" s="2291"/>
      <c r="F65" s="965"/>
      <c r="G65" s="966"/>
      <c r="H65" s="966"/>
      <c r="I65" s="966"/>
      <c r="J65" s="966"/>
      <c r="K65" s="966"/>
      <c r="L65" s="1033"/>
      <c r="M65" s="1124"/>
      <c r="N65" s="2280"/>
      <c r="O65" s="2281"/>
      <c r="P65" s="2281"/>
      <c r="Q65" s="2281"/>
      <c r="R65" s="2281"/>
      <c r="S65" s="2281"/>
      <c r="T65" s="2281"/>
      <c r="U65" s="2281"/>
      <c r="V65" s="2281"/>
      <c r="W65" s="2282"/>
      <c r="X65" s="970"/>
      <c r="Y65" s="2292"/>
      <c r="Z65" s="2293"/>
      <c r="AA65" s="2293"/>
      <c r="AB65" s="2293"/>
      <c r="AC65" s="2293"/>
      <c r="AD65" s="2293"/>
      <c r="AE65" s="2293"/>
      <c r="AF65" s="2294"/>
      <c r="AG65" s="967"/>
      <c r="AH65" s="969"/>
      <c r="AI65" s="969"/>
      <c r="AJ65" s="968"/>
      <c r="AK65" s="971"/>
      <c r="AL65" s="972"/>
      <c r="AM65" s="972"/>
      <c r="AN65" s="973"/>
    </row>
    <row r="66" spans="2:40" s="72" customFormat="1" ht="240" customHeight="1" thickBot="1">
      <c r="B66" s="947"/>
      <c r="C66" s="2357" t="s">
        <v>75</v>
      </c>
      <c r="D66" s="2358"/>
      <c r="E66" s="2359"/>
      <c r="F66" s="2261" t="s">
        <v>61</v>
      </c>
      <c r="G66" s="2262"/>
      <c r="H66" s="2262"/>
      <c r="I66" s="2262"/>
      <c r="J66" s="2262"/>
      <c r="K66" s="2263"/>
      <c r="L66" s="1032" t="s">
        <v>354</v>
      </c>
      <c r="M66" s="1123" t="s">
        <v>116</v>
      </c>
      <c r="N66" s="950">
        <v>4</v>
      </c>
      <c r="O66" s="951">
        <f>N66*30</f>
        <v>120</v>
      </c>
      <c r="P66" s="537">
        <v>72</v>
      </c>
      <c r="Q66" s="952">
        <v>36</v>
      </c>
      <c r="R66" s="952"/>
      <c r="S66" s="952">
        <v>36</v>
      </c>
      <c r="T66" s="952"/>
      <c r="U66" s="952"/>
      <c r="V66" s="952"/>
      <c r="W66" s="953"/>
      <c r="X66" s="954">
        <v>48</v>
      </c>
      <c r="Y66" s="955"/>
      <c r="Z66" s="956">
        <v>3</v>
      </c>
      <c r="AA66" s="956">
        <v>3</v>
      </c>
      <c r="AB66" s="956"/>
      <c r="AC66" s="956"/>
      <c r="AD66" s="956">
        <v>3</v>
      </c>
      <c r="AE66" s="957"/>
      <c r="AF66" s="958"/>
      <c r="AG66" s="959">
        <v>4</v>
      </c>
      <c r="AH66" s="952">
        <v>2</v>
      </c>
      <c r="AI66" s="952">
        <v>2</v>
      </c>
      <c r="AJ66" s="960"/>
      <c r="AK66" s="961"/>
      <c r="AL66" s="962"/>
      <c r="AM66" s="962"/>
      <c r="AN66" s="963"/>
    </row>
    <row r="67" spans="2:40" s="72" customFormat="1" ht="179.25" customHeight="1" hidden="1" thickBot="1">
      <c r="B67" s="948">
        <v>15</v>
      </c>
      <c r="C67" s="2360" t="s">
        <v>210</v>
      </c>
      <c r="D67" s="2361"/>
      <c r="E67" s="648"/>
      <c r="F67" s="2362" t="s">
        <v>61</v>
      </c>
      <c r="G67" s="2363"/>
      <c r="H67" s="2363"/>
      <c r="I67" s="2363"/>
      <c r="J67" s="2363"/>
      <c r="K67" s="2363"/>
      <c r="L67" s="2363"/>
      <c r="M67" s="2364"/>
      <c r="N67" s="538">
        <v>4</v>
      </c>
      <c r="O67" s="539">
        <f>N67*30</f>
        <v>120</v>
      </c>
      <c r="P67" s="540">
        <f>SUM(Q67:W67)</f>
        <v>72</v>
      </c>
      <c r="Q67" s="536">
        <f>Q66</f>
        <v>36</v>
      </c>
      <c r="R67" s="536"/>
      <c r="S67" s="536">
        <f>S66</f>
        <v>36</v>
      </c>
      <c r="T67" s="536"/>
      <c r="U67" s="536">
        <f>U66</f>
        <v>0</v>
      </c>
      <c r="V67" s="541"/>
      <c r="W67" s="542"/>
      <c r="X67" s="546">
        <f>X66</f>
        <v>48</v>
      </c>
      <c r="Y67" s="543"/>
      <c r="Z67" s="544"/>
      <c r="AA67" s="544">
        <v>4</v>
      </c>
      <c r="AB67" s="544"/>
      <c r="AC67" s="544"/>
      <c r="AD67" s="544">
        <v>4</v>
      </c>
      <c r="AE67" s="545"/>
      <c r="AF67" s="547"/>
      <c r="AG67" s="533"/>
      <c r="AH67" s="529"/>
      <c r="AI67" s="529"/>
      <c r="AJ67" s="534"/>
      <c r="AK67" s="532">
        <f>SUM(AL67:AN67)</f>
        <v>0</v>
      </c>
      <c r="AL67" s="531">
        <f aca="true" t="shared" si="15" ref="AL67:AN68">AL66</f>
        <v>0</v>
      </c>
      <c r="AM67" s="531">
        <f t="shared" si="15"/>
        <v>0</v>
      </c>
      <c r="AN67" s="530">
        <f t="shared" si="15"/>
        <v>0</v>
      </c>
    </row>
    <row r="68" spans="2:40" s="72" customFormat="1" ht="24" customHeight="1" hidden="1" thickBot="1">
      <c r="B68" s="949">
        <v>15</v>
      </c>
      <c r="C68" s="2338" t="s">
        <v>211</v>
      </c>
      <c r="D68" s="2339"/>
      <c r="E68" s="1031"/>
      <c r="F68" s="2340" t="s">
        <v>61</v>
      </c>
      <c r="G68" s="2341"/>
      <c r="H68" s="2341"/>
      <c r="I68" s="2341"/>
      <c r="J68" s="2341"/>
      <c r="K68" s="2341"/>
      <c r="L68" s="2341"/>
      <c r="M68" s="2342"/>
      <c r="N68" s="538">
        <v>4</v>
      </c>
      <c r="O68" s="539">
        <f>N68*30</f>
        <v>120</v>
      </c>
      <c r="P68" s="540">
        <f>SUM(Q68:W68)</f>
        <v>72</v>
      </c>
      <c r="Q68" s="536">
        <f>Q67</f>
        <v>36</v>
      </c>
      <c r="R68" s="536"/>
      <c r="S68" s="536">
        <f>S67</f>
        <v>36</v>
      </c>
      <c r="T68" s="536"/>
      <c r="U68" s="536">
        <f>U67</f>
        <v>0</v>
      </c>
      <c r="V68" s="541"/>
      <c r="W68" s="542"/>
      <c r="X68" s="546">
        <f>X67</f>
        <v>48</v>
      </c>
      <c r="Y68" s="543"/>
      <c r="Z68" s="544"/>
      <c r="AA68" s="544">
        <f>AA67</f>
        <v>4</v>
      </c>
      <c r="AB68" s="544"/>
      <c r="AC68" s="544"/>
      <c r="AD68" s="544">
        <f>AD67</f>
        <v>4</v>
      </c>
      <c r="AE68" s="545"/>
      <c r="AF68" s="547"/>
      <c r="AG68" s="533"/>
      <c r="AH68" s="529"/>
      <c r="AI68" s="529"/>
      <c r="AJ68" s="534"/>
      <c r="AK68" s="532">
        <f>SUM(AL68:AN68)</f>
        <v>0</v>
      </c>
      <c r="AL68" s="531">
        <f t="shared" si="15"/>
        <v>0</v>
      </c>
      <c r="AM68" s="531">
        <f t="shared" si="15"/>
        <v>0</v>
      </c>
      <c r="AN68" s="530">
        <f t="shared" si="15"/>
        <v>0</v>
      </c>
    </row>
    <row r="69" spans="2:40" s="75" customFormat="1" ht="72" customHeight="1" thickBot="1">
      <c r="B69" s="2316" t="s">
        <v>77</v>
      </c>
      <c r="C69" s="2317"/>
      <c r="D69" s="2317"/>
      <c r="E69" s="2317"/>
      <c r="F69" s="2317"/>
      <c r="G69" s="2317"/>
      <c r="H69" s="2317"/>
      <c r="I69" s="2317"/>
      <c r="J69" s="2317"/>
      <c r="K69" s="2317"/>
      <c r="L69" s="2317"/>
      <c r="M69" s="2318"/>
      <c r="N69" s="548">
        <f>SUM(N64,N66)</f>
        <v>8</v>
      </c>
      <c r="O69" s="548">
        <f aca="true" t="shared" si="16" ref="O69:X69">SUM(O64,O66)</f>
        <v>240</v>
      </c>
      <c r="P69" s="548">
        <f t="shared" si="16"/>
        <v>144</v>
      </c>
      <c r="Q69" s="548">
        <f t="shared" si="16"/>
        <v>54</v>
      </c>
      <c r="R69" s="548"/>
      <c r="S69" s="548">
        <f t="shared" si="16"/>
        <v>36</v>
      </c>
      <c r="T69" s="548"/>
      <c r="U69" s="548">
        <f t="shared" si="16"/>
        <v>54</v>
      </c>
      <c r="V69" s="548"/>
      <c r="W69" s="548"/>
      <c r="X69" s="548">
        <f t="shared" si="16"/>
        <v>96</v>
      </c>
      <c r="Y69" s="549"/>
      <c r="Z69" s="549">
        <v>2</v>
      </c>
      <c r="AA69" s="549">
        <v>2</v>
      </c>
      <c r="AB69" s="549"/>
      <c r="AC69" s="549"/>
      <c r="AD69" s="549">
        <f>COUNTIF(AD65:AD66,"&gt;1")</f>
        <v>1</v>
      </c>
      <c r="AE69" s="549">
        <v>1</v>
      </c>
      <c r="AF69" s="549"/>
      <c r="AG69" s="528">
        <f>AG66+AG64</f>
        <v>8</v>
      </c>
      <c r="AH69" s="528">
        <f>AH66+AH64</f>
        <v>3</v>
      </c>
      <c r="AI69" s="528">
        <f>AI66+AI64</f>
        <v>2</v>
      </c>
      <c r="AJ69" s="528">
        <f>AJ66+AJ64</f>
        <v>3</v>
      </c>
      <c r="AK69" s="550"/>
      <c r="AL69" s="550"/>
      <c r="AM69" s="551"/>
      <c r="AN69" s="550"/>
    </row>
    <row r="70" spans="2:40" s="75" customFormat="1" ht="85.5" customHeight="1" thickBot="1">
      <c r="B70" s="2319" t="s">
        <v>168</v>
      </c>
      <c r="C70" s="2320"/>
      <c r="D70" s="2320"/>
      <c r="E70" s="2320"/>
      <c r="F70" s="2320"/>
      <c r="G70" s="2320"/>
      <c r="H70" s="2320"/>
      <c r="I70" s="2320"/>
      <c r="J70" s="2320"/>
      <c r="K70" s="2320"/>
      <c r="L70" s="2320"/>
      <c r="M70" s="2321"/>
      <c r="N70" s="392">
        <f>N59+N69</f>
        <v>12</v>
      </c>
      <c r="O70" s="392">
        <f>O59+O69</f>
        <v>360</v>
      </c>
      <c r="P70" s="392">
        <f>P59+P69</f>
        <v>216</v>
      </c>
      <c r="Q70" s="392">
        <f>Q59+Q69</f>
        <v>90</v>
      </c>
      <c r="R70" s="392"/>
      <c r="S70" s="392">
        <f>S59+S69</f>
        <v>72</v>
      </c>
      <c r="T70" s="392"/>
      <c r="U70" s="392">
        <f>U59+U69</f>
        <v>54</v>
      </c>
      <c r="V70" s="392"/>
      <c r="W70" s="392"/>
      <c r="X70" s="392">
        <f>X59+X69</f>
        <v>144</v>
      </c>
      <c r="Y70" s="392"/>
      <c r="Z70" s="392">
        <f>Z59+Z69</f>
        <v>4</v>
      </c>
      <c r="AA70" s="392">
        <f>AA59+AA69</f>
        <v>4</v>
      </c>
      <c r="AB70" s="392"/>
      <c r="AC70" s="392"/>
      <c r="AD70" s="392">
        <f>AD59+AD69</f>
        <v>1</v>
      </c>
      <c r="AE70" s="392">
        <v>1</v>
      </c>
      <c r="AF70" s="392"/>
      <c r="AG70" s="392">
        <f aca="true" t="shared" si="17" ref="AG70:AM70">AG59+AG69</f>
        <v>10</v>
      </c>
      <c r="AH70" s="392">
        <f t="shared" si="17"/>
        <v>4</v>
      </c>
      <c r="AI70" s="392">
        <f t="shared" si="17"/>
        <v>3</v>
      </c>
      <c r="AJ70" s="392">
        <f t="shared" si="17"/>
        <v>3</v>
      </c>
      <c r="AK70" s="392">
        <f t="shared" si="17"/>
        <v>2</v>
      </c>
      <c r="AL70" s="392">
        <f t="shared" si="17"/>
        <v>1</v>
      </c>
      <c r="AM70" s="392">
        <f t="shared" si="17"/>
        <v>1</v>
      </c>
      <c r="AN70" s="550"/>
    </row>
    <row r="71" spans="2:40" s="72" customFormat="1" ht="84.75" customHeight="1" thickBot="1">
      <c r="B71" s="2322" t="s">
        <v>78</v>
      </c>
      <c r="C71" s="2323"/>
      <c r="D71" s="2323"/>
      <c r="E71" s="2323"/>
      <c r="F71" s="2323"/>
      <c r="G71" s="2323"/>
      <c r="H71" s="2323"/>
      <c r="I71" s="2323"/>
      <c r="J71" s="2323"/>
      <c r="K71" s="2323"/>
      <c r="L71" s="2323"/>
      <c r="M71" s="2324"/>
      <c r="N71" s="1073">
        <f>N38+N70</f>
        <v>60</v>
      </c>
      <c r="O71" s="89">
        <f>O38+O70</f>
        <v>1800</v>
      </c>
      <c r="P71" s="89">
        <f>P38+P70</f>
        <v>954</v>
      </c>
      <c r="Q71" s="89">
        <f>Q38+Q70</f>
        <v>342</v>
      </c>
      <c r="R71" s="89"/>
      <c r="S71" s="89">
        <f>S38+S70</f>
        <v>288</v>
      </c>
      <c r="T71" s="89"/>
      <c r="U71" s="89">
        <f>U38+U70</f>
        <v>324</v>
      </c>
      <c r="V71" s="89"/>
      <c r="W71" s="89"/>
      <c r="X71" s="89">
        <f>X38+X70</f>
        <v>846</v>
      </c>
      <c r="Y71" s="89">
        <f>Y38+Y70</f>
        <v>6</v>
      </c>
      <c r="Z71" s="89">
        <f>Z38+Z70</f>
        <v>10</v>
      </c>
      <c r="AA71" s="89">
        <f>AA38+AA70</f>
        <v>14</v>
      </c>
      <c r="AB71" s="89"/>
      <c r="AC71" s="89">
        <f>AC38+AC70</f>
        <v>2</v>
      </c>
      <c r="AD71" s="89">
        <f>AD38+AD70</f>
        <v>4</v>
      </c>
      <c r="AE71" s="89">
        <f>AE38+AE70</f>
        <v>2</v>
      </c>
      <c r="AF71" s="89">
        <v>1</v>
      </c>
      <c r="AG71" s="89">
        <f aca="true" t="shared" si="18" ref="AG71:AN71">AG38+AG70</f>
        <v>27</v>
      </c>
      <c r="AH71" s="89">
        <f t="shared" si="18"/>
        <v>10</v>
      </c>
      <c r="AI71" s="89">
        <f t="shared" si="18"/>
        <v>9</v>
      </c>
      <c r="AJ71" s="89">
        <f t="shared" si="18"/>
        <v>8</v>
      </c>
      <c r="AK71" s="89">
        <f t="shared" si="18"/>
        <v>26</v>
      </c>
      <c r="AL71" s="89">
        <f t="shared" si="18"/>
        <v>9</v>
      </c>
      <c r="AM71" s="89">
        <f t="shared" si="18"/>
        <v>7</v>
      </c>
      <c r="AN71" s="550">
        <f t="shared" si="18"/>
        <v>10</v>
      </c>
    </row>
    <row r="72" spans="2:40" s="68" customFormat="1" ht="61.5" customHeight="1">
      <c r="B72" s="91"/>
      <c r="C72" s="91"/>
      <c r="D72" s="91"/>
      <c r="E72" s="91"/>
      <c r="F72" s="91"/>
      <c r="G72" s="91"/>
      <c r="H72" s="92"/>
      <c r="I72" s="92"/>
      <c r="J72" s="93"/>
      <c r="K72" s="2325" t="s">
        <v>79</v>
      </c>
      <c r="L72" s="2326"/>
      <c r="M72" s="2327"/>
      <c r="N72" s="2312" t="s">
        <v>80</v>
      </c>
      <c r="O72" s="2313"/>
      <c r="P72" s="2313"/>
      <c r="Q72" s="2313"/>
      <c r="R72" s="2313"/>
      <c r="S72" s="2313"/>
      <c r="T72" s="2313"/>
      <c r="U72" s="2313"/>
      <c r="V72" s="2313"/>
      <c r="W72" s="2313"/>
      <c r="X72" s="2314"/>
      <c r="Y72" s="94">
        <f>Y71</f>
        <v>6</v>
      </c>
      <c r="Z72" s="95"/>
      <c r="AA72" s="95"/>
      <c r="AB72" s="96"/>
      <c r="AC72" s="95"/>
      <c r="AD72" s="95"/>
      <c r="AE72" s="95"/>
      <c r="AF72" s="97"/>
      <c r="AG72" s="637">
        <v>3</v>
      </c>
      <c r="AH72" s="552"/>
      <c r="AI72" s="552"/>
      <c r="AJ72" s="553"/>
      <c r="AK72" s="554">
        <v>3</v>
      </c>
      <c r="AL72" s="95"/>
      <c r="AM72" s="95"/>
      <c r="AN72" s="97"/>
    </row>
    <row r="73" spans="2:40" s="68" customFormat="1" ht="69" customHeight="1">
      <c r="B73" s="91"/>
      <c r="C73" s="2334" t="s">
        <v>81</v>
      </c>
      <c r="D73" s="2334"/>
      <c r="E73" s="2334"/>
      <c r="F73" s="2334"/>
      <c r="G73" s="2334"/>
      <c r="H73" s="2334"/>
      <c r="I73" s="2334"/>
      <c r="J73" s="92"/>
      <c r="K73" s="2328"/>
      <c r="L73" s="2329"/>
      <c r="M73" s="2330"/>
      <c r="N73" s="2309" t="s">
        <v>82</v>
      </c>
      <c r="O73" s="2310"/>
      <c r="P73" s="2310"/>
      <c r="Q73" s="2310"/>
      <c r="R73" s="2310"/>
      <c r="S73" s="2310"/>
      <c r="T73" s="2310"/>
      <c r="U73" s="2310"/>
      <c r="V73" s="2310"/>
      <c r="W73" s="2310"/>
      <c r="X73" s="2311"/>
      <c r="Y73" s="98"/>
      <c r="Z73" s="99">
        <f>Z71</f>
        <v>10</v>
      </c>
      <c r="AA73" s="100"/>
      <c r="AB73" s="101"/>
      <c r="AC73" s="100"/>
      <c r="AD73" s="100"/>
      <c r="AE73" s="100"/>
      <c r="AF73" s="102"/>
      <c r="AG73" s="393">
        <v>5</v>
      </c>
      <c r="AH73" s="394"/>
      <c r="AI73" s="394"/>
      <c r="AJ73" s="395"/>
      <c r="AK73" s="396">
        <v>5</v>
      </c>
      <c r="AL73" s="100"/>
      <c r="AM73" s="100"/>
      <c r="AN73" s="102"/>
    </row>
    <row r="74" spans="2:40" s="68" customFormat="1" ht="56.25" customHeight="1">
      <c r="B74" s="91"/>
      <c r="C74" s="2334" t="s">
        <v>83</v>
      </c>
      <c r="D74" s="2334"/>
      <c r="E74" s="2334"/>
      <c r="F74" s="2334"/>
      <c r="G74" s="2334"/>
      <c r="H74" s="2334"/>
      <c r="I74" s="2334"/>
      <c r="J74" s="92"/>
      <c r="K74" s="2328"/>
      <c r="L74" s="2329"/>
      <c r="M74" s="2330"/>
      <c r="N74" s="2309" t="s">
        <v>84</v>
      </c>
      <c r="O74" s="2310"/>
      <c r="P74" s="2310"/>
      <c r="Q74" s="2310"/>
      <c r="R74" s="2310"/>
      <c r="S74" s="2310"/>
      <c r="T74" s="2310"/>
      <c r="U74" s="2310"/>
      <c r="V74" s="2310"/>
      <c r="W74" s="2310"/>
      <c r="X74" s="2311"/>
      <c r="Y74" s="98"/>
      <c r="Z74" s="100"/>
      <c r="AA74" s="99">
        <f>AA71</f>
        <v>14</v>
      </c>
      <c r="AB74" s="101"/>
      <c r="AC74" s="100"/>
      <c r="AD74" s="100"/>
      <c r="AE74" s="100"/>
      <c r="AF74" s="102"/>
      <c r="AG74" s="638">
        <v>8</v>
      </c>
      <c r="AH74" s="394"/>
      <c r="AI74" s="394"/>
      <c r="AJ74" s="395"/>
      <c r="AK74" s="396">
        <v>6</v>
      </c>
      <c r="AL74" s="100"/>
      <c r="AM74" s="100"/>
      <c r="AN74" s="102"/>
    </row>
    <row r="75" spans="2:40" s="68" customFormat="1" ht="56.25" customHeight="1">
      <c r="B75" s="91"/>
      <c r="C75" s="2315" t="s">
        <v>85</v>
      </c>
      <c r="D75" s="2315"/>
      <c r="E75" s="2315"/>
      <c r="F75" s="2315"/>
      <c r="G75" s="2315"/>
      <c r="H75" s="2315"/>
      <c r="I75" s="2315"/>
      <c r="J75" s="92"/>
      <c r="K75" s="2328"/>
      <c r="L75" s="2329"/>
      <c r="M75" s="2330"/>
      <c r="N75" s="2309" t="s">
        <v>86</v>
      </c>
      <c r="O75" s="2310"/>
      <c r="P75" s="2310"/>
      <c r="Q75" s="2310"/>
      <c r="R75" s="2310"/>
      <c r="S75" s="2310"/>
      <c r="T75" s="2310"/>
      <c r="U75" s="2310"/>
      <c r="V75" s="2310"/>
      <c r="W75" s="2310"/>
      <c r="X75" s="2311"/>
      <c r="Y75" s="98"/>
      <c r="Z75" s="100"/>
      <c r="AA75" s="100"/>
      <c r="AB75" s="101"/>
      <c r="AC75" s="100"/>
      <c r="AD75" s="100"/>
      <c r="AE75" s="100"/>
      <c r="AF75" s="102"/>
      <c r="AG75" s="393"/>
      <c r="AH75" s="394"/>
      <c r="AI75" s="394"/>
      <c r="AJ75" s="395"/>
      <c r="AK75" s="396"/>
      <c r="AL75" s="100"/>
      <c r="AM75" s="100"/>
      <c r="AN75" s="102"/>
    </row>
    <row r="76" spans="2:40" s="68" customFormat="1" ht="71.25" customHeight="1">
      <c r="B76" s="91"/>
      <c r="C76" s="2315" t="s">
        <v>87</v>
      </c>
      <c r="D76" s="2315"/>
      <c r="E76" s="2315"/>
      <c r="F76" s="2315"/>
      <c r="G76" s="2315"/>
      <c r="H76" s="2315"/>
      <c r="I76" s="2315"/>
      <c r="J76" s="103"/>
      <c r="K76" s="2328"/>
      <c r="L76" s="2329"/>
      <c r="M76" s="2330"/>
      <c r="N76" s="2309" t="s">
        <v>88</v>
      </c>
      <c r="O76" s="2310"/>
      <c r="P76" s="2310"/>
      <c r="Q76" s="2310"/>
      <c r="R76" s="2310"/>
      <c r="S76" s="2310"/>
      <c r="T76" s="2310"/>
      <c r="U76" s="2310"/>
      <c r="V76" s="2310"/>
      <c r="W76" s="2310"/>
      <c r="X76" s="2311"/>
      <c r="Y76" s="98"/>
      <c r="Z76" s="100"/>
      <c r="AA76" s="100"/>
      <c r="AB76" s="101"/>
      <c r="AC76" s="99">
        <f>AC71</f>
        <v>2</v>
      </c>
      <c r="AD76" s="100"/>
      <c r="AE76" s="100"/>
      <c r="AF76" s="102"/>
      <c r="AG76" s="393">
        <v>1</v>
      </c>
      <c r="AH76" s="394"/>
      <c r="AI76" s="394"/>
      <c r="AJ76" s="395"/>
      <c r="AK76" s="396">
        <v>1</v>
      </c>
      <c r="AL76" s="100"/>
      <c r="AM76" s="100"/>
      <c r="AN76" s="102"/>
    </row>
    <row r="77" spans="2:40" s="68" customFormat="1" ht="57.75" customHeight="1">
      <c r="B77" s="91"/>
      <c r="C77" s="2315" t="s">
        <v>89</v>
      </c>
      <c r="D77" s="2315"/>
      <c r="E77" s="2315"/>
      <c r="F77" s="2315"/>
      <c r="G77" s="2315"/>
      <c r="H77" s="2315"/>
      <c r="I77" s="2315"/>
      <c r="J77" s="92"/>
      <c r="K77" s="2328"/>
      <c r="L77" s="2329"/>
      <c r="M77" s="2330"/>
      <c r="N77" s="2309" t="s">
        <v>38</v>
      </c>
      <c r="O77" s="2310"/>
      <c r="P77" s="2310"/>
      <c r="Q77" s="2310"/>
      <c r="R77" s="2310"/>
      <c r="S77" s="2310"/>
      <c r="T77" s="2310"/>
      <c r="U77" s="2310"/>
      <c r="V77" s="2310"/>
      <c r="W77" s="2310"/>
      <c r="X77" s="2311"/>
      <c r="Y77" s="98"/>
      <c r="Z77" s="100"/>
      <c r="AA77" s="100"/>
      <c r="AB77" s="101"/>
      <c r="AC77" s="100"/>
      <c r="AD77" s="99">
        <f>AD71</f>
        <v>4</v>
      </c>
      <c r="AE77" s="100"/>
      <c r="AF77" s="102"/>
      <c r="AG77" s="393">
        <v>3</v>
      </c>
      <c r="AH77" s="394"/>
      <c r="AI77" s="394"/>
      <c r="AJ77" s="395"/>
      <c r="AK77" s="396">
        <v>1</v>
      </c>
      <c r="AL77" s="100"/>
      <c r="AM77" s="100"/>
      <c r="AN77" s="102"/>
    </row>
    <row r="78" spans="2:40" s="68" customFormat="1" ht="57.75" customHeight="1">
      <c r="B78" s="91"/>
      <c r="C78" s="104"/>
      <c r="D78" s="104"/>
      <c r="E78" s="104"/>
      <c r="F78" s="104"/>
      <c r="G78" s="104"/>
      <c r="H78" s="92"/>
      <c r="I78" s="92"/>
      <c r="J78" s="92"/>
      <c r="K78" s="2328"/>
      <c r="L78" s="2329"/>
      <c r="M78" s="2330"/>
      <c r="N78" s="2309" t="s">
        <v>39</v>
      </c>
      <c r="O78" s="2310"/>
      <c r="P78" s="2310"/>
      <c r="Q78" s="2310"/>
      <c r="R78" s="2310"/>
      <c r="S78" s="2310"/>
      <c r="T78" s="2310"/>
      <c r="U78" s="2310"/>
      <c r="V78" s="2310"/>
      <c r="W78" s="2310"/>
      <c r="X78" s="2311"/>
      <c r="Y78" s="98"/>
      <c r="Z78" s="100"/>
      <c r="AA78" s="100"/>
      <c r="AB78" s="101"/>
      <c r="AC78" s="100"/>
      <c r="AD78" s="100"/>
      <c r="AE78" s="99">
        <f>AE71</f>
        <v>2</v>
      </c>
      <c r="AF78" s="102"/>
      <c r="AG78" s="555">
        <v>1</v>
      </c>
      <c r="AH78" s="394"/>
      <c r="AI78" s="394"/>
      <c r="AJ78" s="395"/>
      <c r="AK78" s="396">
        <v>1</v>
      </c>
      <c r="AL78" s="100"/>
      <c r="AM78" s="100"/>
      <c r="AN78" s="102"/>
    </row>
    <row r="79" spans="2:40" s="68" customFormat="1" ht="72.75" customHeight="1" thickBot="1">
      <c r="B79" s="91"/>
      <c r="C79" s="105"/>
      <c r="D79" s="106"/>
      <c r="E79" s="106"/>
      <c r="F79" s="106"/>
      <c r="G79" s="106"/>
      <c r="H79" s="92"/>
      <c r="I79" s="92"/>
      <c r="J79" s="92"/>
      <c r="K79" s="2331"/>
      <c r="L79" s="2332"/>
      <c r="M79" s="2333"/>
      <c r="N79" s="2335" t="s">
        <v>90</v>
      </c>
      <c r="O79" s="2336"/>
      <c r="P79" s="2336"/>
      <c r="Q79" s="2336"/>
      <c r="R79" s="2336"/>
      <c r="S79" s="2336"/>
      <c r="T79" s="2336"/>
      <c r="U79" s="2336"/>
      <c r="V79" s="2336"/>
      <c r="W79" s="2336"/>
      <c r="X79" s="2337"/>
      <c r="Y79" s="107"/>
      <c r="Z79" s="108"/>
      <c r="AA79" s="108"/>
      <c r="AB79" s="109"/>
      <c r="AC79" s="108"/>
      <c r="AD79" s="108"/>
      <c r="AE79" s="108"/>
      <c r="AF79" s="110">
        <v>1</v>
      </c>
      <c r="AG79" s="994">
        <v>1</v>
      </c>
      <c r="AH79" s="995"/>
      <c r="AI79" s="995"/>
      <c r="AJ79" s="996"/>
      <c r="AK79" s="556"/>
      <c r="AL79" s="108"/>
      <c r="AM79" s="108"/>
      <c r="AN79" s="110"/>
    </row>
    <row r="80" spans="3:24" s="68" customFormat="1" ht="39.75" customHeight="1">
      <c r="C80" s="105"/>
      <c r="D80" s="106"/>
      <c r="E80" s="106"/>
      <c r="F80" s="111"/>
      <c r="G80" s="111"/>
      <c r="H80" s="112"/>
      <c r="I80" s="113"/>
      <c r="J80" s="113"/>
      <c r="K80" s="113"/>
      <c r="L80" s="113"/>
      <c r="M80" s="114"/>
      <c r="N80" s="114"/>
      <c r="O80" s="114"/>
      <c r="P80" s="114"/>
      <c r="Q80" s="114"/>
      <c r="R80" s="114"/>
      <c r="S80" s="114"/>
      <c r="T80" s="114"/>
      <c r="U80" s="114"/>
      <c r="V80" s="114"/>
      <c r="W80" s="114"/>
      <c r="X80" s="114"/>
    </row>
    <row r="81" spans="3:24" s="68" customFormat="1" ht="39.75" customHeight="1">
      <c r="C81" s="105"/>
      <c r="D81" s="104"/>
      <c r="E81" s="104"/>
      <c r="F81" s="115"/>
      <c r="G81" s="115"/>
      <c r="H81" s="113"/>
      <c r="I81" s="113"/>
      <c r="J81" s="113"/>
      <c r="K81" s="113"/>
      <c r="L81" s="113"/>
      <c r="M81" s="114"/>
      <c r="N81" s="114"/>
      <c r="O81" s="114"/>
      <c r="P81" s="114"/>
      <c r="Q81" s="114"/>
      <c r="R81" s="114"/>
      <c r="S81" s="114"/>
      <c r="T81" s="114"/>
      <c r="U81" s="114"/>
      <c r="V81" s="114"/>
      <c r="W81" s="114"/>
      <c r="X81" s="114"/>
    </row>
    <row r="82" spans="3:24" s="68" customFormat="1" ht="39.75" customHeight="1">
      <c r="C82" s="116"/>
      <c r="D82" s="116"/>
      <c r="E82" s="105"/>
      <c r="F82" s="105"/>
      <c r="H82" s="117"/>
      <c r="I82" s="113"/>
      <c r="J82" s="113"/>
      <c r="K82" s="113"/>
      <c r="L82" s="113"/>
      <c r="M82" s="114"/>
      <c r="N82" s="114"/>
      <c r="O82" s="114"/>
      <c r="P82" s="114"/>
      <c r="Q82" s="114"/>
      <c r="R82" s="114"/>
      <c r="S82" s="114"/>
      <c r="T82" s="114"/>
      <c r="U82" s="114"/>
      <c r="V82" s="114"/>
      <c r="W82" s="114"/>
      <c r="X82" s="114"/>
    </row>
    <row r="83" spans="7:24" s="68" customFormat="1" ht="30" customHeight="1">
      <c r="G83" s="113"/>
      <c r="H83" s="113"/>
      <c r="I83" s="113"/>
      <c r="J83" s="113"/>
      <c r="K83" s="113"/>
      <c r="L83" s="113"/>
      <c r="M83" s="114"/>
      <c r="N83" s="114"/>
      <c r="O83" s="114"/>
      <c r="P83" s="114"/>
      <c r="Q83" s="114"/>
      <c r="R83" s="114"/>
      <c r="S83" s="114"/>
      <c r="T83" s="114"/>
      <c r="U83" s="114"/>
      <c r="V83" s="114"/>
      <c r="W83" s="114"/>
      <c r="X83" s="114"/>
    </row>
    <row r="84" spans="4:40" s="68" customFormat="1" ht="58.5" customHeight="1">
      <c r="D84" s="118"/>
      <c r="E84" s="119"/>
      <c r="F84" s="119"/>
      <c r="G84" s="119"/>
      <c r="H84" s="120"/>
      <c r="I84" s="120"/>
      <c r="J84" s="121"/>
      <c r="K84" s="120"/>
      <c r="L84" s="120"/>
      <c r="M84" s="120"/>
      <c r="N84" s="119"/>
      <c r="O84" s="120"/>
      <c r="P84" s="120"/>
      <c r="Q84" s="120"/>
      <c r="R84" s="120"/>
      <c r="S84" s="119"/>
      <c r="T84" s="119"/>
      <c r="U84" s="119"/>
      <c r="V84" s="120"/>
      <c r="W84" s="120"/>
      <c r="X84" s="122"/>
      <c r="Y84" s="122"/>
      <c r="Z84" s="122"/>
      <c r="AA84" s="122"/>
      <c r="AB84" s="122"/>
      <c r="AC84" s="122"/>
      <c r="AD84" s="122"/>
      <c r="AE84" s="122"/>
      <c r="AF84" s="122"/>
      <c r="AG84" s="122"/>
      <c r="AH84" s="122"/>
      <c r="AI84" s="122"/>
      <c r="AJ84" s="122"/>
      <c r="AK84" s="122"/>
      <c r="AL84" s="122"/>
      <c r="AM84" s="122"/>
      <c r="AN84" s="122"/>
    </row>
    <row r="85" spans="2:40" s="68" customFormat="1" ht="59.25" customHeight="1">
      <c r="B85" s="123"/>
      <c r="C85" s="123"/>
      <c r="E85" s="124"/>
      <c r="F85" s="124"/>
      <c r="G85" s="124"/>
      <c r="H85" s="120"/>
      <c r="I85" s="120"/>
      <c r="J85" s="120"/>
      <c r="K85" s="2366" t="s">
        <v>319</v>
      </c>
      <c r="L85" s="2366"/>
      <c r="M85" s="2366"/>
      <c r="N85" s="2366"/>
      <c r="O85" s="2366"/>
      <c r="P85" s="2366"/>
      <c r="Q85" s="2366"/>
      <c r="R85" s="2366"/>
      <c r="S85" s="2366"/>
      <c r="T85" s="2366"/>
      <c r="U85" s="2366"/>
      <c r="V85" s="2366"/>
      <c r="W85" s="2366"/>
      <c r="X85" s="2366"/>
      <c r="Y85" s="2366"/>
      <c r="Z85" s="2366"/>
      <c r="AA85" s="2366"/>
      <c r="AB85" s="2366"/>
      <c r="AC85" s="2366"/>
      <c r="AD85" s="2366"/>
      <c r="AE85" s="2366"/>
      <c r="AF85" s="2366"/>
      <c r="AG85" s="2366"/>
      <c r="AH85" s="2366"/>
      <c r="AI85" s="2366"/>
      <c r="AJ85" s="2366"/>
      <c r="AK85" s="2366"/>
      <c r="AL85" s="2366"/>
      <c r="AM85" s="2366"/>
      <c r="AN85" s="125"/>
    </row>
    <row r="86" spans="4:40" s="68" customFormat="1" ht="141.75" customHeight="1">
      <c r="D86" s="118"/>
      <c r="E86" s="124"/>
      <c r="F86" s="124"/>
      <c r="G86" s="124"/>
      <c r="H86" s="124"/>
      <c r="I86" s="126"/>
      <c r="J86" s="127"/>
      <c r="K86" s="128"/>
      <c r="L86" s="129"/>
      <c r="M86" s="129"/>
      <c r="N86" s="129"/>
      <c r="O86" s="129"/>
      <c r="P86" s="129"/>
      <c r="Q86" s="120"/>
      <c r="R86" s="120"/>
      <c r="S86" s="119"/>
      <c r="T86" s="119"/>
      <c r="U86" s="119"/>
      <c r="V86" s="120"/>
      <c r="W86" s="120"/>
      <c r="X86" s="130"/>
      <c r="Y86" s="131"/>
      <c r="Z86" s="130"/>
      <c r="AA86" s="131"/>
      <c r="AB86" s="123"/>
      <c r="AC86" s="132"/>
      <c r="AD86" s="133"/>
      <c r="AE86" s="133"/>
      <c r="AF86" s="133"/>
      <c r="AG86" s="133"/>
      <c r="AH86" s="133"/>
      <c r="AI86" s="133"/>
      <c r="AJ86" s="133"/>
      <c r="AK86" s="133"/>
      <c r="AL86" s="133"/>
      <c r="AM86" s="133"/>
      <c r="AN86" s="133"/>
    </row>
    <row r="87" spans="3:35" s="134" customFormat="1" ht="120" customHeight="1">
      <c r="C87" s="2365" t="s">
        <v>315</v>
      </c>
      <c r="D87" s="2365"/>
      <c r="E87" s="2365"/>
      <c r="G87" s="135"/>
      <c r="H87" s="136" t="s">
        <v>192</v>
      </c>
      <c r="I87" s="137"/>
      <c r="J87" s="138"/>
      <c r="L87" s="138"/>
      <c r="M87" s="139"/>
      <c r="N87" s="139"/>
      <c r="O87" s="139"/>
      <c r="P87" s="140" t="s">
        <v>318</v>
      </c>
      <c r="Q87" s="141"/>
      <c r="R87" s="141"/>
      <c r="S87" s="141"/>
      <c r="T87" s="141"/>
      <c r="U87" s="141"/>
      <c r="V87" s="141"/>
      <c r="W87" s="141"/>
      <c r="X87" s="141"/>
      <c r="Y87" s="141"/>
      <c r="Z87" s="141"/>
      <c r="AA87" s="141"/>
      <c r="AB87" s="141"/>
      <c r="AC87" s="141"/>
      <c r="AD87" s="141"/>
      <c r="AE87" s="138"/>
      <c r="AF87" s="142"/>
      <c r="AH87" s="138"/>
      <c r="AI87" s="143" t="s">
        <v>193</v>
      </c>
    </row>
    <row r="88" ht="50.25" customHeight="1"/>
    <row r="89" ht="24.75" customHeight="1"/>
    <row r="90" ht="24.75" customHeight="1"/>
    <row r="91" ht="14.25" customHeight="1"/>
    <row r="92" ht="18" customHeight="1"/>
  </sheetData>
  <sheetProtection/>
  <mergeCells count="158">
    <mergeCell ref="N43:W43"/>
    <mergeCell ref="Y43:AF43"/>
    <mergeCell ref="AK43:AN43"/>
    <mergeCell ref="AG43:AJ43"/>
    <mergeCell ref="C44:E44"/>
    <mergeCell ref="C52:E52"/>
    <mergeCell ref="AI6:AN6"/>
    <mergeCell ref="AI7:AN7"/>
    <mergeCell ref="AI9:AN9"/>
    <mergeCell ref="B1:AO1"/>
    <mergeCell ref="B3:AO3"/>
    <mergeCell ref="B4:AO4"/>
    <mergeCell ref="C5:D5"/>
    <mergeCell ref="F5:AD5"/>
    <mergeCell ref="M8:AB8"/>
    <mergeCell ref="M9:AB10"/>
    <mergeCell ref="AG15:AN15"/>
    <mergeCell ref="AK17:AN17"/>
    <mergeCell ref="AG18:AG19"/>
    <mergeCell ref="X13:X19"/>
    <mergeCell ref="Y13:AF15"/>
    <mergeCell ref="AG13:AN13"/>
    <mergeCell ref="AG14:AN14"/>
    <mergeCell ref="AC16:AC19"/>
    <mergeCell ref="AF16:AF19"/>
    <mergeCell ref="AG16:AJ16"/>
    <mergeCell ref="AD16:AD19"/>
    <mergeCell ref="C6:E6"/>
    <mergeCell ref="N16:N19"/>
    <mergeCell ref="F7:K7"/>
    <mergeCell ref="C9:D9"/>
    <mergeCell ref="P13:W15"/>
    <mergeCell ref="P16:P19"/>
    <mergeCell ref="S17:T18"/>
    <mergeCell ref="U17:V18"/>
    <mergeCell ref="W17:W19"/>
    <mergeCell ref="AL18:AN18"/>
    <mergeCell ref="Q16:W16"/>
    <mergeCell ref="Y16:Y19"/>
    <mergeCell ref="AE16:AE19"/>
    <mergeCell ref="AK16:AN16"/>
    <mergeCell ref="AH18:AJ18"/>
    <mergeCell ref="AK18:AK19"/>
    <mergeCell ref="AG17:AJ17"/>
    <mergeCell ref="AA16:AA19"/>
    <mergeCell ref="Q17:R18"/>
    <mergeCell ref="C24:E24"/>
    <mergeCell ref="F24:M24"/>
    <mergeCell ref="AB16:AB19"/>
    <mergeCell ref="B13:B19"/>
    <mergeCell ref="C13:E19"/>
    <mergeCell ref="F13:M19"/>
    <mergeCell ref="N13:O15"/>
    <mergeCell ref="O16:O19"/>
    <mergeCell ref="Z16:Z19"/>
    <mergeCell ref="F29:M29"/>
    <mergeCell ref="F36:M36"/>
    <mergeCell ref="F20:M20"/>
    <mergeCell ref="B21:AN21"/>
    <mergeCell ref="B27:M27"/>
    <mergeCell ref="B28:AN28"/>
    <mergeCell ref="C23:E23"/>
    <mergeCell ref="F23:M23"/>
    <mergeCell ref="B22:AN22"/>
    <mergeCell ref="C20:E20"/>
    <mergeCell ref="C33:E33"/>
    <mergeCell ref="F33:M33"/>
    <mergeCell ref="C36:E36"/>
    <mergeCell ref="C30:E30"/>
    <mergeCell ref="F30:M30"/>
    <mergeCell ref="C25:E25"/>
    <mergeCell ref="F25:M25"/>
    <mergeCell ref="C26:E26"/>
    <mergeCell ref="F26:M26"/>
    <mergeCell ref="C29:E29"/>
    <mergeCell ref="B37:M37"/>
    <mergeCell ref="C55:E55"/>
    <mergeCell ref="F41:K42"/>
    <mergeCell ref="B38:M38"/>
    <mergeCell ref="C43:E43"/>
    <mergeCell ref="C53:E53"/>
    <mergeCell ref="B41:B42"/>
    <mergeCell ref="C45:E45"/>
    <mergeCell ref="C31:E31"/>
    <mergeCell ref="B39:AN39"/>
    <mergeCell ref="B40:AN40"/>
    <mergeCell ref="C35:E35"/>
    <mergeCell ref="F35:M35"/>
    <mergeCell ref="C32:E32"/>
    <mergeCell ref="F32:M32"/>
    <mergeCell ref="F31:M31"/>
    <mergeCell ref="C34:E34"/>
    <mergeCell ref="F34:M34"/>
    <mergeCell ref="F56:K56"/>
    <mergeCell ref="F57:K57"/>
    <mergeCell ref="F58:K58"/>
    <mergeCell ref="C51:E51"/>
    <mergeCell ref="C50:E50"/>
    <mergeCell ref="C54:E54"/>
    <mergeCell ref="C56:E56"/>
    <mergeCell ref="C57:E57"/>
    <mergeCell ref="C58:E58"/>
    <mergeCell ref="C67:D67"/>
    <mergeCell ref="F67:M67"/>
    <mergeCell ref="C87:E87"/>
    <mergeCell ref="K85:AM85"/>
    <mergeCell ref="C47:E47"/>
    <mergeCell ref="F52:K52"/>
    <mergeCell ref="F53:K53"/>
    <mergeCell ref="F54:K54"/>
    <mergeCell ref="F55:K55"/>
    <mergeCell ref="C63:E63"/>
    <mergeCell ref="C68:D68"/>
    <mergeCell ref="F68:M68"/>
    <mergeCell ref="F45:K45"/>
    <mergeCell ref="F44:K44"/>
    <mergeCell ref="L41:M41"/>
    <mergeCell ref="C41:E42"/>
    <mergeCell ref="C49:E49"/>
    <mergeCell ref="C48:E48"/>
    <mergeCell ref="C64:E64"/>
    <mergeCell ref="C66:E66"/>
    <mergeCell ref="N78:X78"/>
    <mergeCell ref="B69:M69"/>
    <mergeCell ref="B70:M70"/>
    <mergeCell ref="B71:M71"/>
    <mergeCell ref="K72:M79"/>
    <mergeCell ref="C75:I75"/>
    <mergeCell ref="C73:I73"/>
    <mergeCell ref="C74:I74"/>
    <mergeCell ref="N79:X79"/>
    <mergeCell ref="C77:I77"/>
    <mergeCell ref="N77:X77"/>
    <mergeCell ref="N72:X72"/>
    <mergeCell ref="N73:X73"/>
    <mergeCell ref="N74:X74"/>
    <mergeCell ref="N75:X75"/>
    <mergeCell ref="C76:I76"/>
    <mergeCell ref="N76:X76"/>
    <mergeCell ref="Y65:AF65"/>
    <mergeCell ref="F50:K50"/>
    <mergeCell ref="F49:K49"/>
    <mergeCell ref="F48:K48"/>
    <mergeCell ref="F47:K47"/>
    <mergeCell ref="F46:K46"/>
    <mergeCell ref="F51:K51"/>
    <mergeCell ref="B59:M59"/>
    <mergeCell ref="B60:AN60"/>
    <mergeCell ref="C46:E46"/>
    <mergeCell ref="F66:K66"/>
    <mergeCell ref="F61:K62"/>
    <mergeCell ref="B61:B62"/>
    <mergeCell ref="C61:E62"/>
    <mergeCell ref="L61:M61"/>
    <mergeCell ref="N65:W65"/>
    <mergeCell ref="F63:K63"/>
    <mergeCell ref="F64:K64"/>
    <mergeCell ref="C65:E65"/>
  </mergeCells>
  <printOptions/>
  <pageMargins left="0.7480314960629921" right="0.7480314960629921" top="0.984251968503937" bottom="0.984251968503937" header="0.5118110236220472" footer="0.5118110236220472"/>
  <pageSetup fitToHeight="3" horizontalDpi="300" verticalDpi="300" orientation="landscape" paperSize="9" scale="14" r:id="rId2"/>
  <ignoredErrors>
    <ignoredError sqref="L52:L54 L46:L49 L56:L58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BL77"/>
  <sheetViews>
    <sheetView zoomScale="14" zoomScaleNormal="14" zoomScalePageLayoutView="0" workbookViewId="0" topLeftCell="A36">
      <selection activeCell="A59" sqref="A59:IV59"/>
    </sheetView>
  </sheetViews>
  <sheetFormatPr defaultColWidth="10.140625" defaultRowHeight="15"/>
  <cols>
    <col min="1" max="1" width="31.140625" style="32" customWidth="1"/>
    <col min="2" max="2" width="12.140625" style="32" customWidth="1"/>
    <col min="3" max="3" width="42.140625" style="32" customWidth="1"/>
    <col min="4" max="4" width="71.8515625" style="144" customWidth="1"/>
    <col min="5" max="5" width="22.421875" style="145" customWidth="1"/>
    <col min="6" max="6" width="15.57421875" style="146" customWidth="1"/>
    <col min="7" max="7" width="25.7109375" style="48" customWidth="1"/>
    <col min="8" max="10" width="12.7109375" style="48" customWidth="1"/>
    <col min="11" max="11" width="33.00390625" style="48" customWidth="1"/>
    <col min="12" max="12" width="20.57421875" style="48" customWidth="1"/>
    <col min="13" max="13" width="18.140625" style="50" customWidth="1"/>
    <col min="14" max="14" width="23.7109375" style="50" customWidth="1"/>
    <col min="15" max="15" width="32.421875" style="50" customWidth="1"/>
    <col min="16" max="17" width="19.28125" style="50" customWidth="1"/>
    <col min="18" max="18" width="13.7109375" style="50" customWidth="1"/>
    <col min="19" max="19" width="18.57421875" style="50" customWidth="1"/>
    <col min="20" max="20" width="16.140625" style="50" customWidth="1"/>
    <col min="21" max="21" width="23.28125" style="50" customWidth="1"/>
    <col min="22" max="22" width="16.00390625" style="50" customWidth="1"/>
    <col min="23" max="23" width="16.28125" style="50" customWidth="1"/>
    <col min="24" max="24" width="23.421875" style="50" customWidth="1"/>
    <col min="25" max="25" width="13.140625" style="32" customWidth="1"/>
    <col min="26" max="26" width="15.28125" style="32" customWidth="1"/>
    <col min="27" max="27" width="13.28125" style="32" customWidth="1"/>
    <col min="28" max="32" width="10.7109375" style="32" customWidth="1"/>
    <col min="33" max="33" width="16.421875" style="32" customWidth="1"/>
    <col min="34" max="34" width="14.57421875" style="32" customWidth="1"/>
    <col min="35" max="35" width="11.8515625" style="32" customWidth="1"/>
    <col min="36" max="36" width="12.57421875" style="32" customWidth="1"/>
    <col min="37" max="37" width="14.7109375" style="32" customWidth="1"/>
    <col min="38" max="38" width="13.57421875" style="32" customWidth="1"/>
    <col min="39" max="39" width="12.57421875" style="32" customWidth="1"/>
    <col min="40" max="40" width="11.421875" style="32" customWidth="1"/>
    <col min="41" max="16384" width="10.140625" style="32" customWidth="1"/>
  </cols>
  <sheetData>
    <row r="1" spans="2:40" ht="60">
      <c r="B1" s="2798" t="s">
        <v>91</v>
      </c>
      <c r="C1" s="2798"/>
      <c r="D1" s="2798"/>
      <c r="E1" s="2798"/>
      <c r="F1" s="2798"/>
      <c r="G1" s="2798"/>
      <c r="H1" s="2798"/>
      <c r="I1" s="2798"/>
      <c r="J1" s="2798"/>
      <c r="K1" s="2798"/>
      <c r="L1" s="2798"/>
      <c r="M1" s="2798"/>
      <c r="N1" s="2798"/>
      <c r="O1" s="2798"/>
      <c r="P1" s="2798"/>
      <c r="Q1" s="2798"/>
      <c r="R1" s="2798"/>
      <c r="S1" s="2798"/>
      <c r="T1" s="2798"/>
      <c r="U1" s="2798"/>
      <c r="V1" s="2798"/>
      <c r="W1" s="2798"/>
      <c r="X1" s="2798"/>
      <c r="Y1" s="2798"/>
      <c r="Z1" s="2798"/>
      <c r="AA1" s="2798"/>
      <c r="AB1" s="2798"/>
      <c r="AC1" s="2798"/>
      <c r="AD1" s="2798"/>
      <c r="AE1" s="2798"/>
      <c r="AF1" s="2798"/>
      <c r="AG1" s="2798"/>
      <c r="AH1" s="2798"/>
      <c r="AI1" s="2798"/>
      <c r="AJ1" s="2798"/>
      <c r="AK1" s="2798"/>
      <c r="AL1" s="2798"/>
      <c r="AM1" s="2798"/>
      <c r="AN1" s="2798"/>
    </row>
    <row r="2" ht="15.75" customHeight="1"/>
    <row r="3" spans="2:40" ht="94.5" customHeight="1">
      <c r="B3" s="2551" t="s">
        <v>1</v>
      </c>
      <c r="C3" s="2551"/>
      <c r="D3" s="2551"/>
      <c r="E3" s="2551"/>
      <c r="F3" s="2551"/>
      <c r="G3" s="2551"/>
      <c r="H3" s="2551"/>
      <c r="I3" s="2551"/>
      <c r="J3" s="2551"/>
      <c r="K3" s="2551"/>
      <c r="L3" s="2551"/>
      <c r="M3" s="2551"/>
      <c r="N3" s="2551"/>
      <c r="O3" s="2551"/>
      <c r="P3" s="2551"/>
      <c r="Q3" s="2551"/>
      <c r="R3" s="2551"/>
      <c r="S3" s="2551"/>
      <c r="T3" s="2551"/>
      <c r="U3" s="2551"/>
      <c r="V3" s="2551"/>
      <c r="W3" s="2551"/>
      <c r="X3" s="2551"/>
      <c r="Y3" s="2551"/>
      <c r="Z3" s="2551"/>
      <c r="AA3" s="2551"/>
      <c r="AB3" s="2551"/>
      <c r="AC3" s="2551"/>
      <c r="AD3" s="2551"/>
      <c r="AE3" s="2551"/>
      <c r="AF3" s="2551"/>
      <c r="AG3" s="2551"/>
      <c r="AH3" s="2551"/>
      <c r="AI3" s="2551"/>
      <c r="AJ3" s="2551"/>
      <c r="AK3" s="2551"/>
      <c r="AL3" s="2551"/>
      <c r="AM3" s="2551"/>
      <c r="AN3" s="2551"/>
    </row>
    <row r="4" spans="1:40" ht="54" customHeight="1">
      <c r="A4" s="32">
        <v>2</v>
      </c>
      <c r="B4" s="2799" t="s">
        <v>197</v>
      </c>
      <c r="C4" s="2799"/>
      <c r="D4" s="2799"/>
      <c r="E4" s="2799"/>
      <c r="F4" s="2799"/>
      <c r="G4" s="2799"/>
      <c r="H4" s="2799"/>
      <c r="I4" s="2799"/>
      <c r="J4" s="2799"/>
      <c r="K4" s="2799"/>
      <c r="L4" s="2799"/>
      <c r="M4" s="2799"/>
      <c r="N4" s="2799"/>
      <c r="O4" s="2799"/>
      <c r="P4" s="2799"/>
      <c r="Q4" s="2799"/>
      <c r="R4" s="2799"/>
      <c r="S4" s="2799"/>
      <c r="T4" s="2799"/>
      <c r="U4" s="2799"/>
      <c r="V4" s="2799"/>
      <c r="W4" s="2799"/>
      <c r="X4" s="2799"/>
      <c r="Y4" s="2799"/>
      <c r="Z4" s="2799"/>
      <c r="AA4" s="2799"/>
      <c r="AB4" s="2799"/>
      <c r="AC4" s="2799"/>
      <c r="AD4" s="2799"/>
      <c r="AE4" s="2799"/>
      <c r="AF4" s="2799"/>
      <c r="AG4" s="2799"/>
      <c r="AH4" s="2799"/>
      <c r="AI4" s="2799"/>
      <c r="AJ4" s="2799"/>
      <c r="AK4" s="2799"/>
      <c r="AL4" s="2799"/>
      <c r="AM4" s="2799"/>
      <c r="AN4" s="2799"/>
    </row>
    <row r="5" spans="3:29" ht="53.25" customHeight="1">
      <c r="C5" s="2553" t="s">
        <v>92</v>
      </c>
      <c r="D5" s="2553"/>
      <c r="E5" s="147"/>
      <c r="F5" s="2800" t="s">
        <v>202</v>
      </c>
      <c r="G5" s="2800"/>
      <c r="H5" s="2800"/>
      <c r="I5" s="2800"/>
      <c r="J5" s="2800"/>
      <c r="K5" s="2800"/>
      <c r="L5" s="2800"/>
      <c r="M5" s="2800"/>
      <c r="N5" s="2800"/>
      <c r="O5" s="2800"/>
      <c r="P5" s="2800"/>
      <c r="Q5" s="2800"/>
      <c r="R5" s="2800"/>
      <c r="S5" s="2800"/>
      <c r="T5" s="2800"/>
      <c r="U5" s="2800"/>
      <c r="V5" s="2800"/>
      <c r="W5" s="2800"/>
      <c r="X5" s="2800"/>
      <c r="Y5" s="2800"/>
      <c r="Z5" s="2800"/>
      <c r="AA5" s="2800"/>
      <c r="AB5" s="2800"/>
      <c r="AC5" s="2800"/>
    </row>
    <row r="6" spans="3:40" ht="99.75" customHeight="1">
      <c r="C6" s="2727" t="s">
        <v>93</v>
      </c>
      <c r="D6" s="2728"/>
      <c r="E6" s="2728"/>
      <c r="F6" s="148" t="s">
        <v>4</v>
      </c>
      <c r="G6" s="149"/>
      <c r="H6" s="150"/>
      <c r="I6" s="150"/>
      <c r="J6" s="150"/>
      <c r="K6" s="150"/>
      <c r="L6" s="38" t="s">
        <v>5</v>
      </c>
      <c r="M6" s="151" t="s">
        <v>6</v>
      </c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153"/>
      <c r="Z6" s="154"/>
      <c r="AA6" s="155"/>
      <c r="AB6" s="156"/>
      <c r="AC6" s="157" t="s">
        <v>7</v>
      </c>
      <c r="AD6" s="158"/>
      <c r="AE6" s="159"/>
      <c r="AF6" s="159"/>
      <c r="AG6" s="45"/>
      <c r="AH6" s="2729" t="s">
        <v>8</v>
      </c>
      <c r="AI6" s="2729"/>
      <c r="AJ6" s="2729"/>
      <c r="AK6" s="2729"/>
      <c r="AL6" s="2729"/>
      <c r="AM6" s="2729"/>
      <c r="AN6" s="2729"/>
    </row>
    <row r="7" spans="4:40" ht="93.75" customHeight="1">
      <c r="D7" s="32"/>
      <c r="E7" s="160"/>
      <c r="F7" s="2720" t="s">
        <v>94</v>
      </c>
      <c r="G7" s="2720"/>
      <c r="H7" s="2720"/>
      <c r="I7" s="2720"/>
      <c r="J7" s="2720"/>
      <c r="K7" s="2720"/>
      <c r="L7" s="38"/>
      <c r="M7" s="161" t="s">
        <v>321</v>
      </c>
      <c r="N7" s="162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52"/>
      <c r="Z7" s="154"/>
      <c r="AA7" s="155"/>
      <c r="AB7" s="156"/>
      <c r="AC7" s="164" t="s">
        <v>15</v>
      </c>
      <c r="AD7" s="159"/>
      <c r="AE7" s="159"/>
      <c r="AF7" s="159"/>
      <c r="AG7" s="156"/>
      <c r="AH7" s="2733" t="s">
        <v>95</v>
      </c>
      <c r="AI7" s="2733"/>
      <c r="AJ7" s="2733"/>
      <c r="AK7" s="2733"/>
      <c r="AL7" s="2733"/>
      <c r="AM7" s="2733"/>
      <c r="AN7" s="2733"/>
    </row>
    <row r="8" spans="3:40" ht="69.75" customHeight="1">
      <c r="C8" s="2734" t="s">
        <v>96</v>
      </c>
      <c r="D8" s="2734"/>
      <c r="E8" s="165"/>
      <c r="F8" s="166" t="s">
        <v>13</v>
      </c>
      <c r="G8" s="167"/>
      <c r="H8" s="150"/>
      <c r="I8" s="150"/>
      <c r="J8" s="150"/>
      <c r="K8" s="150"/>
      <c r="L8" s="38" t="s">
        <v>5</v>
      </c>
      <c r="M8" s="2736" t="s">
        <v>14</v>
      </c>
      <c r="N8" s="2737"/>
      <c r="O8" s="2737"/>
      <c r="P8" s="2737"/>
      <c r="Q8" s="2737"/>
      <c r="R8" s="2737"/>
      <c r="S8" s="2737"/>
      <c r="T8" s="2737"/>
      <c r="U8" s="2737"/>
      <c r="V8" s="2737"/>
      <c r="W8" s="2737"/>
      <c r="X8" s="2737"/>
      <c r="Y8" s="2737"/>
      <c r="Z8" s="2737"/>
      <c r="AA8" s="2737"/>
      <c r="AB8" s="156"/>
      <c r="AD8" s="159"/>
      <c r="AE8" s="159"/>
      <c r="AF8" s="159"/>
      <c r="AG8" s="156"/>
      <c r="AH8" s="2730" t="s">
        <v>19</v>
      </c>
      <c r="AI8" s="2730"/>
      <c r="AJ8" s="2730"/>
      <c r="AK8" s="2730"/>
      <c r="AL8" s="2730"/>
      <c r="AM8" s="2730"/>
      <c r="AN8" s="2730"/>
    </row>
    <row r="9" spans="3:43" ht="73.5" customHeight="1">
      <c r="C9" s="2735" t="s">
        <v>203</v>
      </c>
      <c r="D9" s="2735"/>
      <c r="E9" s="34"/>
      <c r="F9" s="166" t="s">
        <v>17</v>
      </c>
      <c r="G9" s="167"/>
      <c r="H9" s="150"/>
      <c r="I9" s="150"/>
      <c r="J9" s="150"/>
      <c r="K9" s="150"/>
      <c r="L9" s="38" t="s">
        <v>5</v>
      </c>
      <c r="M9" s="2816" t="s">
        <v>61</v>
      </c>
      <c r="N9" s="2816"/>
      <c r="O9" s="2816"/>
      <c r="P9" s="2816"/>
      <c r="Q9" s="2816"/>
      <c r="R9" s="2816"/>
      <c r="S9" s="2816"/>
      <c r="T9" s="2816"/>
      <c r="U9" s="2816"/>
      <c r="V9" s="2816"/>
      <c r="W9" s="2816"/>
      <c r="X9" s="2816"/>
      <c r="Y9" s="2816"/>
      <c r="Z9" s="2816"/>
      <c r="AA9" s="2816"/>
      <c r="AB9" s="43"/>
      <c r="AC9" s="164" t="s">
        <v>18</v>
      </c>
      <c r="AD9" s="159"/>
      <c r="AE9" s="159"/>
      <c r="AF9" s="159"/>
      <c r="AG9" s="45"/>
      <c r="AH9" s="2731"/>
      <c r="AI9" s="2731"/>
      <c r="AJ9" s="2731"/>
      <c r="AK9" s="2731"/>
      <c r="AL9" s="2731"/>
      <c r="AM9" s="2731"/>
      <c r="AN9" s="2731"/>
      <c r="AO9" s="169"/>
      <c r="AP9" s="169"/>
      <c r="AQ9" s="169"/>
    </row>
    <row r="10" spans="3:40" ht="63" customHeight="1">
      <c r="C10" s="33"/>
      <c r="D10" s="33"/>
      <c r="E10" s="34"/>
      <c r="F10" s="35"/>
      <c r="G10" s="36"/>
      <c r="H10" s="37"/>
      <c r="I10" s="37"/>
      <c r="J10" s="37"/>
      <c r="K10" s="37"/>
      <c r="L10" s="38"/>
      <c r="M10" s="2817"/>
      <c r="N10" s="2817"/>
      <c r="O10" s="2817"/>
      <c r="P10" s="2817"/>
      <c r="Q10" s="2817"/>
      <c r="R10" s="2817"/>
      <c r="S10" s="2817"/>
      <c r="T10" s="2817"/>
      <c r="U10" s="2817"/>
      <c r="V10" s="2817"/>
      <c r="W10" s="2817"/>
      <c r="X10" s="2817"/>
      <c r="Y10" s="2817"/>
      <c r="Z10" s="2817"/>
      <c r="AA10" s="2817"/>
      <c r="AB10" s="43"/>
      <c r="AC10" s="44"/>
      <c r="AD10" s="45"/>
      <c r="AE10" s="45"/>
      <c r="AF10" s="45"/>
      <c r="AG10" s="45"/>
      <c r="AH10" s="2732"/>
      <c r="AI10" s="2732"/>
      <c r="AJ10" s="2732"/>
      <c r="AK10" s="2732"/>
      <c r="AL10" s="2732"/>
      <c r="AM10" s="2732"/>
      <c r="AN10" s="2732"/>
    </row>
    <row r="11" spans="4:24" ht="30" customHeight="1" thickBot="1">
      <c r="D11" s="34"/>
      <c r="E11" s="34"/>
      <c r="F11" s="47"/>
      <c r="J11" s="49"/>
      <c r="K11" s="50"/>
      <c r="L11" s="50"/>
      <c r="S11" s="32"/>
      <c r="T11" s="32"/>
      <c r="U11" s="32"/>
      <c r="V11" s="32"/>
      <c r="W11" s="32"/>
      <c r="X11" s="32"/>
    </row>
    <row r="12" spans="2:40" s="52" customFormat="1" ht="84.75" customHeight="1" thickBot="1">
      <c r="B12" s="2738" t="s">
        <v>20</v>
      </c>
      <c r="C12" s="2741" t="s">
        <v>21</v>
      </c>
      <c r="D12" s="2742"/>
      <c r="E12" s="2743"/>
      <c r="F12" s="2750" t="s">
        <v>22</v>
      </c>
      <c r="G12" s="2751"/>
      <c r="H12" s="2751"/>
      <c r="I12" s="2751"/>
      <c r="J12" s="2751"/>
      <c r="K12" s="2751"/>
      <c r="L12" s="2751"/>
      <c r="M12" s="2751"/>
      <c r="N12" s="2758" t="s">
        <v>23</v>
      </c>
      <c r="O12" s="2759"/>
      <c r="P12" s="2803" t="s">
        <v>24</v>
      </c>
      <c r="Q12" s="2804"/>
      <c r="R12" s="2804"/>
      <c r="S12" s="2804"/>
      <c r="T12" s="2804"/>
      <c r="U12" s="2804"/>
      <c r="V12" s="2804"/>
      <c r="W12" s="2805"/>
      <c r="X12" s="2693" t="s">
        <v>25</v>
      </c>
      <c r="Y12" s="2771" t="s">
        <v>26</v>
      </c>
      <c r="Z12" s="2772"/>
      <c r="AA12" s="2772"/>
      <c r="AB12" s="2772"/>
      <c r="AC12" s="2772"/>
      <c r="AD12" s="2772"/>
      <c r="AE12" s="2772"/>
      <c r="AF12" s="2773"/>
      <c r="AG12" s="2718" t="s">
        <v>27</v>
      </c>
      <c r="AH12" s="2718"/>
      <c r="AI12" s="2718"/>
      <c r="AJ12" s="2718"/>
      <c r="AK12" s="2718"/>
      <c r="AL12" s="2718"/>
      <c r="AM12" s="2718"/>
      <c r="AN12" s="2719"/>
    </row>
    <row r="13" spans="2:40" s="52" customFormat="1" ht="51" customHeight="1" thickBot="1">
      <c r="B13" s="2739"/>
      <c r="C13" s="2744"/>
      <c r="D13" s="2745"/>
      <c r="E13" s="2746"/>
      <c r="F13" s="2752"/>
      <c r="G13" s="2753"/>
      <c r="H13" s="2753"/>
      <c r="I13" s="2753"/>
      <c r="J13" s="2753"/>
      <c r="K13" s="2753"/>
      <c r="L13" s="2753"/>
      <c r="M13" s="2753"/>
      <c r="N13" s="2760"/>
      <c r="O13" s="2761"/>
      <c r="P13" s="2806"/>
      <c r="Q13" s="2807"/>
      <c r="R13" s="2807"/>
      <c r="S13" s="2807"/>
      <c r="T13" s="2807"/>
      <c r="U13" s="2807"/>
      <c r="V13" s="2807"/>
      <c r="W13" s="2808"/>
      <c r="X13" s="2694"/>
      <c r="Y13" s="2774"/>
      <c r="Z13" s="2775"/>
      <c r="AA13" s="2775"/>
      <c r="AB13" s="2775"/>
      <c r="AC13" s="2775"/>
      <c r="AD13" s="2775"/>
      <c r="AE13" s="2775"/>
      <c r="AF13" s="2776"/>
      <c r="AG13" s="2764" t="s">
        <v>97</v>
      </c>
      <c r="AH13" s="2764"/>
      <c r="AI13" s="2764"/>
      <c r="AJ13" s="2764"/>
      <c r="AK13" s="2764"/>
      <c r="AL13" s="2764"/>
      <c r="AM13" s="2764"/>
      <c r="AN13" s="2765"/>
    </row>
    <row r="14" spans="2:40" s="52" customFormat="1" ht="49.5" customHeight="1" thickBot="1">
      <c r="B14" s="2739"/>
      <c r="C14" s="2744"/>
      <c r="D14" s="2745"/>
      <c r="E14" s="2746"/>
      <c r="F14" s="2752"/>
      <c r="G14" s="2753"/>
      <c r="H14" s="2753"/>
      <c r="I14" s="2753"/>
      <c r="J14" s="2753"/>
      <c r="K14" s="2753"/>
      <c r="L14" s="2753"/>
      <c r="M14" s="2753"/>
      <c r="N14" s="2762"/>
      <c r="O14" s="2763"/>
      <c r="P14" s="2809"/>
      <c r="Q14" s="2810"/>
      <c r="R14" s="2810"/>
      <c r="S14" s="2810"/>
      <c r="T14" s="2810"/>
      <c r="U14" s="2810"/>
      <c r="V14" s="2810"/>
      <c r="W14" s="2811"/>
      <c r="X14" s="2694"/>
      <c r="Y14" s="2777"/>
      <c r="Z14" s="2778"/>
      <c r="AA14" s="2778"/>
      <c r="AB14" s="2778"/>
      <c r="AC14" s="2778"/>
      <c r="AD14" s="2778"/>
      <c r="AE14" s="2778"/>
      <c r="AF14" s="2779"/>
      <c r="AG14" s="2766" t="s">
        <v>238</v>
      </c>
      <c r="AH14" s="2767"/>
      <c r="AI14" s="2767"/>
      <c r="AJ14" s="2767"/>
      <c r="AK14" s="2767"/>
      <c r="AL14" s="2767"/>
      <c r="AM14" s="2767"/>
      <c r="AN14" s="2768"/>
    </row>
    <row r="15" spans="2:40" s="52" customFormat="1" ht="46.5" customHeight="1">
      <c r="B15" s="2739"/>
      <c r="C15" s="2744"/>
      <c r="D15" s="2745"/>
      <c r="E15" s="2746"/>
      <c r="F15" s="2752"/>
      <c r="G15" s="2753"/>
      <c r="H15" s="2753"/>
      <c r="I15" s="2753"/>
      <c r="J15" s="2753"/>
      <c r="K15" s="2753"/>
      <c r="L15" s="2753"/>
      <c r="M15" s="2754"/>
      <c r="N15" s="2710" t="s">
        <v>29</v>
      </c>
      <c r="O15" s="2769" t="s">
        <v>30</v>
      </c>
      <c r="P15" s="2710" t="s">
        <v>31</v>
      </c>
      <c r="Q15" s="2712" t="s">
        <v>32</v>
      </c>
      <c r="R15" s="2713"/>
      <c r="S15" s="2713"/>
      <c r="T15" s="2713"/>
      <c r="U15" s="2713"/>
      <c r="V15" s="2713"/>
      <c r="W15" s="2714"/>
      <c r="X15" s="2527"/>
      <c r="Y15" s="2478" t="s">
        <v>33</v>
      </c>
      <c r="Z15" s="2469" t="s">
        <v>34</v>
      </c>
      <c r="AA15" s="2469" t="s">
        <v>35</v>
      </c>
      <c r="AB15" s="2436" t="s">
        <v>36</v>
      </c>
      <c r="AC15" s="2436" t="s">
        <v>37</v>
      </c>
      <c r="AD15" s="2469" t="s">
        <v>38</v>
      </c>
      <c r="AE15" s="2469" t="s">
        <v>39</v>
      </c>
      <c r="AF15" s="2542" t="s">
        <v>40</v>
      </c>
      <c r="AG15" s="2721" t="s">
        <v>98</v>
      </c>
      <c r="AH15" s="2722"/>
      <c r="AI15" s="2722"/>
      <c r="AJ15" s="2723"/>
      <c r="AK15" s="2724" t="s">
        <v>99</v>
      </c>
      <c r="AL15" s="2725"/>
      <c r="AM15" s="2725"/>
      <c r="AN15" s="2726"/>
    </row>
    <row r="16" spans="2:40" s="53" customFormat="1" ht="45" customHeight="1">
      <c r="B16" s="2739"/>
      <c r="C16" s="2744"/>
      <c r="D16" s="2745"/>
      <c r="E16" s="2746"/>
      <c r="F16" s="2752"/>
      <c r="G16" s="2753"/>
      <c r="H16" s="2753"/>
      <c r="I16" s="2753"/>
      <c r="J16" s="2753"/>
      <c r="K16" s="2753"/>
      <c r="L16" s="2753"/>
      <c r="M16" s="2754"/>
      <c r="N16" s="2710"/>
      <c r="O16" s="2769"/>
      <c r="P16" s="2710"/>
      <c r="Q16" s="2685" t="s">
        <v>43</v>
      </c>
      <c r="R16" s="2686"/>
      <c r="S16" s="2689" t="s">
        <v>100</v>
      </c>
      <c r="T16" s="2690"/>
      <c r="U16" s="2689" t="s">
        <v>101</v>
      </c>
      <c r="V16" s="2690"/>
      <c r="W16" s="2519" t="s">
        <v>46</v>
      </c>
      <c r="X16" s="2527"/>
      <c r="Y16" s="2478"/>
      <c r="Z16" s="2469"/>
      <c r="AA16" s="2469"/>
      <c r="AB16" s="2436"/>
      <c r="AC16" s="2436"/>
      <c r="AD16" s="2469"/>
      <c r="AE16" s="2469"/>
      <c r="AF16" s="2542"/>
      <c r="AG16" s="2707" t="s">
        <v>47</v>
      </c>
      <c r="AH16" s="2708"/>
      <c r="AI16" s="2708"/>
      <c r="AJ16" s="2709"/>
      <c r="AK16" s="2707" t="s">
        <v>47</v>
      </c>
      <c r="AL16" s="2708"/>
      <c r="AM16" s="2708"/>
      <c r="AN16" s="2709"/>
    </row>
    <row r="17" spans="2:40" s="53" customFormat="1" ht="81.75" customHeight="1">
      <c r="B17" s="2739"/>
      <c r="C17" s="2744"/>
      <c r="D17" s="2745"/>
      <c r="E17" s="2746"/>
      <c r="F17" s="2752"/>
      <c r="G17" s="2753"/>
      <c r="H17" s="2753"/>
      <c r="I17" s="2753"/>
      <c r="J17" s="2753"/>
      <c r="K17" s="2753"/>
      <c r="L17" s="2753"/>
      <c r="M17" s="2754"/>
      <c r="N17" s="2710"/>
      <c r="O17" s="2769"/>
      <c r="P17" s="2710"/>
      <c r="Q17" s="2687"/>
      <c r="R17" s="2688"/>
      <c r="S17" s="2691"/>
      <c r="T17" s="2692"/>
      <c r="U17" s="2691"/>
      <c r="V17" s="2692"/>
      <c r="W17" s="2520"/>
      <c r="X17" s="2527"/>
      <c r="Y17" s="2478"/>
      <c r="Z17" s="2469"/>
      <c r="AA17" s="2469"/>
      <c r="AB17" s="2436"/>
      <c r="AC17" s="2436"/>
      <c r="AD17" s="2469"/>
      <c r="AE17" s="2469"/>
      <c r="AF17" s="2542"/>
      <c r="AG17" s="2484" t="s">
        <v>31</v>
      </c>
      <c r="AH17" s="2471" t="s">
        <v>48</v>
      </c>
      <c r="AI17" s="2472"/>
      <c r="AJ17" s="2483"/>
      <c r="AK17" s="2484" t="s">
        <v>31</v>
      </c>
      <c r="AL17" s="2471" t="s">
        <v>48</v>
      </c>
      <c r="AM17" s="2472"/>
      <c r="AN17" s="2483"/>
    </row>
    <row r="18" spans="2:40" s="53" customFormat="1" ht="140.25" customHeight="1" thickBot="1">
      <c r="B18" s="2740"/>
      <c r="C18" s="2747"/>
      <c r="D18" s="2748"/>
      <c r="E18" s="2749"/>
      <c r="F18" s="2755"/>
      <c r="G18" s="2756"/>
      <c r="H18" s="2756"/>
      <c r="I18" s="2756"/>
      <c r="J18" s="2756"/>
      <c r="K18" s="2756"/>
      <c r="L18" s="2756"/>
      <c r="M18" s="2757"/>
      <c r="N18" s="2711"/>
      <c r="O18" s="2770"/>
      <c r="P18" s="2711"/>
      <c r="Q18" s="170" t="s">
        <v>49</v>
      </c>
      <c r="R18" s="55" t="s">
        <v>50</v>
      </c>
      <c r="S18" s="55" t="s">
        <v>49</v>
      </c>
      <c r="T18" s="55" t="s">
        <v>50</v>
      </c>
      <c r="U18" s="55" t="s">
        <v>49</v>
      </c>
      <c r="V18" s="55" t="s">
        <v>50</v>
      </c>
      <c r="W18" s="2521"/>
      <c r="X18" s="2528"/>
      <c r="Y18" s="2479"/>
      <c r="Z18" s="2470"/>
      <c r="AA18" s="2470"/>
      <c r="AB18" s="2437"/>
      <c r="AC18" s="2437"/>
      <c r="AD18" s="2470"/>
      <c r="AE18" s="2470"/>
      <c r="AF18" s="2543"/>
      <c r="AG18" s="2485"/>
      <c r="AH18" s="56" t="s">
        <v>43</v>
      </c>
      <c r="AI18" s="56" t="s">
        <v>51</v>
      </c>
      <c r="AJ18" s="57" t="s">
        <v>52</v>
      </c>
      <c r="AK18" s="2485"/>
      <c r="AL18" s="56" t="s">
        <v>43</v>
      </c>
      <c r="AM18" s="56" t="s">
        <v>51</v>
      </c>
      <c r="AN18" s="171" t="s">
        <v>52</v>
      </c>
    </row>
    <row r="19" spans="2:40" s="175" customFormat="1" ht="42.75" customHeight="1" thickBot="1">
      <c r="B19" s="172">
        <v>1</v>
      </c>
      <c r="C19" s="2701">
        <v>2</v>
      </c>
      <c r="D19" s="2702"/>
      <c r="E19" s="2703"/>
      <c r="F19" s="2701">
        <v>3</v>
      </c>
      <c r="G19" s="2702"/>
      <c r="H19" s="2702"/>
      <c r="I19" s="2702"/>
      <c r="J19" s="2702"/>
      <c r="K19" s="2702"/>
      <c r="L19" s="2702"/>
      <c r="M19" s="2703"/>
      <c r="N19" s="173">
        <v>4</v>
      </c>
      <c r="O19" s="174">
        <v>5</v>
      </c>
      <c r="P19" s="173">
        <v>6</v>
      </c>
      <c r="Q19" s="174">
        <v>7</v>
      </c>
      <c r="R19" s="173">
        <v>8</v>
      </c>
      <c r="S19" s="174">
        <v>9</v>
      </c>
      <c r="T19" s="173">
        <v>10</v>
      </c>
      <c r="U19" s="173">
        <v>11</v>
      </c>
      <c r="V19" s="174">
        <v>12</v>
      </c>
      <c r="W19" s="173">
        <v>13</v>
      </c>
      <c r="X19" s="174">
        <v>14</v>
      </c>
      <c r="Y19" s="173">
        <v>15</v>
      </c>
      <c r="Z19" s="174">
        <v>16</v>
      </c>
      <c r="AA19" s="173">
        <v>17</v>
      </c>
      <c r="AB19" s="174">
        <v>18</v>
      </c>
      <c r="AC19" s="173">
        <v>19</v>
      </c>
      <c r="AD19" s="174">
        <v>20</v>
      </c>
      <c r="AE19" s="173">
        <v>21</v>
      </c>
      <c r="AF19" s="174">
        <v>22</v>
      </c>
      <c r="AG19" s="173">
        <v>23</v>
      </c>
      <c r="AH19" s="174">
        <v>24</v>
      </c>
      <c r="AI19" s="173">
        <v>25</v>
      </c>
      <c r="AJ19" s="173">
        <v>26</v>
      </c>
      <c r="AK19" s="174">
        <v>27</v>
      </c>
      <c r="AL19" s="173">
        <v>28</v>
      </c>
      <c r="AM19" s="173">
        <v>29</v>
      </c>
      <c r="AN19" s="174">
        <v>30</v>
      </c>
    </row>
    <row r="20" spans="2:40" s="65" customFormat="1" ht="49.5" customHeight="1" thickBot="1">
      <c r="B20" s="2638" t="s">
        <v>53</v>
      </c>
      <c r="C20" s="2639"/>
      <c r="D20" s="2639"/>
      <c r="E20" s="2639"/>
      <c r="F20" s="2639"/>
      <c r="G20" s="2639"/>
      <c r="H20" s="2639"/>
      <c r="I20" s="2639"/>
      <c r="J20" s="2639"/>
      <c r="K20" s="2639"/>
      <c r="L20" s="2639"/>
      <c r="M20" s="2639"/>
      <c r="N20" s="2639"/>
      <c r="O20" s="2639"/>
      <c r="P20" s="2639"/>
      <c r="Q20" s="2639"/>
      <c r="R20" s="2639"/>
      <c r="S20" s="2639"/>
      <c r="T20" s="2639"/>
      <c r="U20" s="2639"/>
      <c r="V20" s="2639"/>
      <c r="W20" s="2639"/>
      <c r="X20" s="2639"/>
      <c r="Y20" s="2639"/>
      <c r="Z20" s="2639"/>
      <c r="AA20" s="2639"/>
      <c r="AB20" s="2639"/>
      <c r="AC20" s="2639"/>
      <c r="AD20" s="2639"/>
      <c r="AE20" s="2639"/>
      <c r="AF20" s="2639"/>
      <c r="AG20" s="2639"/>
      <c r="AH20" s="2639"/>
      <c r="AI20" s="2639"/>
      <c r="AJ20" s="2639"/>
      <c r="AK20" s="2639"/>
      <c r="AL20" s="2639"/>
      <c r="AM20" s="2639"/>
      <c r="AN20" s="2641"/>
    </row>
    <row r="21" spans="2:40" s="65" customFormat="1" ht="49.5" customHeight="1" hidden="1">
      <c r="B21" s="2638" t="s">
        <v>103</v>
      </c>
      <c r="C21" s="2639"/>
      <c r="D21" s="2639"/>
      <c r="E21" s="2639"/>
      <c r="F21" s="2639"/>
      <c r="G21" s="2639"/>
      <c r="H21" s="2639"/>
      <c r="I21" s="2639"/>
      <c r="J21" s="2639"/>
      <c r="K21" s="2639"/>
      <c r="L21" s="2639"/>
      <c r="M21" s="2639"/>
      <c r="N21" s="2639"/>
      <c r="O21" s="2639"/>
      <c r="P21" s="2639"/>
      <c r="Q21" s="2639"/>
      <c r="R21" s="2639"/>
      <c r="S21" s="2639"/>
      <c r="T21" s="2639"/>
      <c r="U21" s="2639"/>
      <c r="V21" s="2639"/>
      <c r="W21" s="2639"/>
      <c r="X21" s="2639"/>
      <c r="Y21" s="2639"/>
      <c r="Z21" s="2639"/>
      <c r="AA21" s="2639"/>
      <c r="AB21" s="2639"/>
      <c r="AC21" s="2639"/>
      <c r="AD21" s="2639"/>
      <c r="AE21" s="2639"/>
      <c r="AF21" s="2639"/>
      <c r="AG21" s="2639"/>
      <c r="AH21" s="2639"/>
      <c r="AI21" s="2639"/>
      <c r="AJ21" s="2639"/>
      <c r="AK21" s="2639"/>
      <c r="AL21" s="2639"/>
      <c r="AM21" s="2639"/>
      <c r="AN21" s="2641"/>
    </row>
    <row r="22" spans="2:40" s="68" customFormat="1" ht="49.5" customHeight="1" hidden="1">
      <c r="B22" s="176"/>
      <c r="C22" s="2715"/>
      <c r="D22" s="2716"/>
      <c r="E22" s="2717"/>
      <c r="F22" s="2676"/>
      <c r="G22" s="2677"/>
      <c r="H22" s="2677"/>
      <c r="I22" s="2677"/>
      <c r="J22" s="2677"/>
      <c r="K22" s="2677"/>
      <c r="L22" s="2677"/>
      <c r="M22" s="2678"/>
      <c r="N22" s="177"/>
      <c r="O22" s="178"/>
      <c r="P22" s="81"/>
      <c r="Q22" s="179"/>
      <c r="R22" s="179"/>
      <c r="S22" s="179"/>
      <c r="T22" s="179"/>
      <c r="U22" s="179"/>
      <c r="V22" s="180"/>
      <c r="W22" s="180"/>
      <c r="X22" s="181"/>
      <c r="Y22" s="182"/>
      <c r="Z22" s="179"/>
      <c r="AA22" s="183"/>
      <c r="AB22" s="184"/>
      <c r="AC22" s="184"/>
      <c r="AD22" s="184"/>
      <c r="AE22" s="185"/>
      <c r="AF22" s="185"/>
      <c r="AG22" s="186"/>
      <c r="AH22" s="183"/>
      <c r="AI22" s="183"/>
      <c r="AJ22" s="187"/>
      <c r="AK22" s="186"/>
      <c r="AL22" s="183"/>
      <c r="AM22" s="183"/>
      <c r="AN22" s="188"/>
    </row>
    <row r="23" spans="2:40" s="68" customFormat="1" ht="49.5" customHeight="1" hidden="1">
      <c r="B23" s="176"/>
      <c r="C23" s="2695"/>
      <c r="D23" s="2696"/>
      <c r="E23" s="2697"/>
      <c r="F23" s="2698"/>
      <c r="G23" s="2699"/>
      <c r="H23" s="2699"/>
      <c r="I23" s="2699"/>
      <c r="J23" s="2699"/>
      <c r="K23" s="2699"/>
      <c r="L23" s="2699"/>
      <c r="M23" s="2700"/>
      <c r="N23" s="177"/>
      <c r="O23" s="178"/>
      <c r="P23" s="81"/>
      <c r="Q23" s="179"/>
      <c r="R23" s="179"/>
      <c r="S23" s="179"/>
      <c r="T23" s="179"/>
      <c r="U23" s="179"/>
      <c r="V23" s="180"/>
      <c r="W23" s="180"/>
      <c r="X23" s="181"/>
      <c r="Y23" s="182"/>
      <c r="Z23" s="179"/>
      <c r="AA23" s="184"/>
      <c r="AB23" s="184"/>
      <c r="AC23" s="184"/>
      <c r="AD23" s="184"/>
      <c r="AE23" s="185"/>
      <c r="AF23" s="185"/>
      <c r="AG23" s="189"/>
      <c r="AH23" s="184"/>
      <c r="AI23" s="184"/>
      <c r="AJ23" s="190"/>
      <c r="AK23" s="189"/>
      <c r="AL23" s="184"/>
      <c r="AM23" s="184"/>
      <c r="AN23" s="188"/>
    </row>
    <row r="24" spans="2:40" s="68" customFormat="1" ht="49.5" customHeight="1" hidden="1">
      <c r="B24" s="191"/>
      <c r="C24" s="2704"/>
      <c r="D24" s="2705"/>
      <c r="E24" s="2706"/>
      <c r="F24" s="2682"/>
      <c r="G24" s="2683"/>
      <c r="H24" s="2683"/>
      <c r="I24" s="2683"/>
      <c r="J24" s="2683"/>
      <c r="K24" s="2683"/>
      <c r="L24" s="2683"/>
      <c r="M24" s="2684"/>
      <c r="N24" s="192"/>
      <c r="O24" s="193"/>
      <c r="P24" s="194"/>
      <c r="Q24" s="195"/>
      <c r="R24" s="195"/>
      <c r="S24" s="195"/>
      <c r="T24" s="195"/>
      <c r="U24" s="195"/>
      <c r="V24" s="196"/>
      <c r="W24" s="196"/>
      <c r="X24" s="197"/>
      <c r="Y24" s="198"/>
      <c r="Z24" s="199"/>
      <c r="AA24" s="199"/>
      <c r="AB24" s="200"/>
      <c r="AC24" s="199"/>
      <c r="AD24" s="199"/>
      <c r="AE24" s="199"/>
      <c r="AF24" s="200"/>
      <c r="AG24" s="201"/>
      <c r="AH24" s="202"/>
      <c r="AI24" s="202"/>
      <c r="AJ24" s="203"/>
      <c r="AK24" s="204"/>
      <c r="AL24" s="205"/>
      <c r="AM24" s="205"/>
      <c r="AN24" s="206"/>
    </row>
    <row r="25" spans="2:40" s="71" customFormat="1" ht="49.5" customHeight="1" hidden="1">
      <c r="B25" s="2635" t="s">
        <v>104</v>
      </c>
      <c r="C25" s="2636"/>
      <c r="D25" s="2636"/>
      <c r="E25" s="2636"/>
      <c r="F25" s="2636"/>
      <c r="G25" s="2636"/>
      <c r="H25" s="2636"/>
      <c r="I25" s="2636"/>
      <c r="J25" s="2636"/>
      <c r="K25" s="2636"/>
      <c r="L25" s="2636"/>
      <c r="M25" s="2637"/>
      <c r="N25" s="207">
        <f>SUM(N22:N24)</f>
        <v>0</v>
      </c>
      <c r="O25" s="208">
        <f>SUM(O22:O24)</f>
        <v>0</v>
      </c>
      <c r="P25" s="209">
        <f>SUM(P22:P24)</f>
        <v>0</v>
      </c>
      <c r="Q25" s="210">
        <f>SUM(Q22:Q24)</f>
        <v>0</v>
      </c>
      <c r="R25" s="210"/>
      <c r="S25" s="210">
        <f>SUM(S22:S24)</f>
        <v>0</v>
      </c>
      <c r="T25" s="210"/>
      <c r="U25" s="210"/>
      <c r="V25" s="211">
        <f>SUM(V22:V24)</f>
        <v>0</v>
      </c>
      <c r="W25" s="211"/>
      <c r="X25" s="212">
        <f>SUM(X22:X24)</f>
        <v>0</v>
      </c>
      <c r="Y25" s="213"/>
      <c r="Z25" s="214"/>
      <c r="AA25" s="214"/>
      <c r="AB25" s="215"/>
      <c r="AC25" s="214"/>
      <c r="AD25" s="214"/>
      <c r="AE25" s="214"/>
      <c r="AF25" s="216"/>
      <c r="AG25" s="217">
        <f aca="true" t="shared" si="0" ref="AG25:AN25">SUM(AG22:AG24)</f>
        <v>0</v>
      </c>
      <c r="AH25" s="214">
        <f t="shared" si="0"/>
        <v>0</v>
      </c>
      <c r="AI25" s="214">
        <f t="shared" si="0"/>
        <v>0</v>
      </c>
      <c r="AJ25" s="216">
        <f t="shared" si="0"/>
        <v>0</v>
      </c>
      <c r="AK25" s="217">
        <f t="shared" si="0"/>
        <v>0</v>
      </c>
      <c r="AL25" s="214">
        <f t="shared" si="0"/>
        <v>0</v>
      </c>
      <c r="AM25" s="214">
        <f t="shared" si="0"/>
        <v>0</v>
      </c>
      <c r="AN25" s="216">
        <f t="shared" si="0"/>
        <v>0</v>
      </c>
    </row>
    <row r="26" spans="2:40" s="65" customFormat="1" ht="49.5" customHeight="1" hidden="1">
      <c r="B26" s="2638" t="s">
        <v>105</v>
      </c>
      <c r="C26" s="2639"/>
      <c r="D26" s="2639"/>
      <c r="E26" s="2639"/>
      <c r="F26" s="2639"/>
      <c r="G26" s="2639"/>
      <c r="H26" s="2639"/>
      <c r="I26" s="2639"/>
      <c r="J26" s="2639"/>
      <c r="K26" s="2639"/>
      <c r="L26" s="2639"/>
      <c r="M26" s="2639"/>
      <c r="N26" s="2639"/>
      <c r="O26" s="2639"/>
      <c r="P26" s="2639"/>
      <c r="Q26" s="2639"/>
      <c r="R26" s="2639"/>
      <c r="S26" s="2639"/>
      <c r="T26" s="2639"/>
      <c r="U26" s="2639"/>
      <c r="V26" s="2639"/>
      <c r="W26" s="2639"/>
      <c r="X26" s="2639"/>
      <c r="Y26" s="2639"/>
      <c r="Z26" s="2639"/>
      <c r="AA26" s="2639"/>
      <c r="AB26" s="2639"/>
      <c r="AC26" s="2639"/>
      <c r="AD26" s="2639"/>
      <c r="AE26" s="2639"/>
      <c r="AF26" s="2639"/>
      <c r="AG26" s="2639"/>
      <c r="AH26" s="2639"/>
      <c r="AI26" s="2639"/>
      <c r="AJ26" s="2639"/>
      <c r="AK26" s="2639"/>
      <c r="AL26" s="2639"/>
      <c r="AM26" s="2639"/>
      <c r="AN26" s="2641"/>
    </row>
    <row r="27" spans="2:40" s="68" customFormat="1" ht="49.5" customHeight="1" hidden="1">
      <c r="B27" s="218">
        <v>5</v>
      </c>
      <c r="C27" s="2663"/>
      <c r="D27" s="2664"/>
      <c r="E27" s="2665"/>
      <c r="F27" s="2676"/>
      <c r="G27" s="2677"/>
      <c r="H27" s="2677"/>
      <c r="I27" s="2677"/>
      <c r="J27" s="2677"/>
      <c r="K27" s="2677"/>
      <c r="L27" s="2677"/>
      <c r="M27" s="2678"/>
      <c r="N27" s="219"/>
      <c r="O27" s="220"/>
      <c r="P27" s="81"/>
      <c r="Q27" s="179"/>
      <c r="R27" s="179"/>
      <c r="S27" s="179"/>
      <c r="T27" s="179"/>
      <c r="U27" s="179"/>
      <c r="V27" s="180"/>
      <c r="W27" s="180"/>
      <c r="X27" s="221"/>
      <c r="Y27" s="189"/>
      <c r="Z27" s="184"/>
      <c r="AA27" s="184"/>
      <c r="AB27" s="184"/>
      <c r="AC27" s="184"/>
      <c r="AD27" s="184"/>
      <c r="AE27" s="222"/>
      <c r="AF27" s="222"/>
      <c r="AG27" s="223"/>
      <c r="AH27" s="224"/>
      <c r="AI27" s="225"/>
      <c r="AJ27" s="226"/>
      <c r="AK27" s="182"/>
      <c r="AL27" s="182"/>
      <c r="AM27" s="179"/>
      <c r="AN27" s="227"/>
    </row>
    <row r="28" spans="2:40" s="68" customFormat="1" ht="49.5" customHeight="1" hidden="1">
      <c r="B28" s="191"/>
      <c r="C28" s="2679"/>
      <c r="D28" s="2680"/>
      <c r="E28" s="2681"/>
      <c r="F28" s="2682"/>
      <c r="G28" s="2683"/>
      <c r="H28" s="2683"/>
      <c r="I28" s="2683"/>
      <c r="J28" s="2683"/>
      <c r="K28" s="2683"/>
      <c r="L28" s="2683"/>
      <c r="M28" s="2684"/>
      <c r="N28" s="192"/>
      <c r="O28" s="193"/>
      <c r="P28" s="194"/>
      <c r="Q28" s="195"/>
      <c r="R28" s="195"/>
      <c r="S28" s="195"/>
      <c r="T28" s="195"/>
      <c r="U28" s="195"/>
      <c r="V28" s="196"/>
      <c r="W28" s="196"/>
      <c r="X28" s="197"/>
      <c r="Y28" s="198"/>
      <c r="Z28" s="199"/>
      <c r="AA28" s="199"/>
      <c r="AB28" s="200"/>
      <c r="AC28" s="199"/>
      <c r="AD28" s="199"/>
      <c r="AE28" s="199"/>
      <c r="AF28" s="200"/>
      <c r="AG28" s="201"/>
      <c r="AH28" s="202"/>
      <c r="AI28" s="202"/>
      <c r="AJ28" s="203"/>
      <c r="AK28" s="204"/>
      <c r="AL28" s="205"/>
      <c r="AM28" s="205"/>
      <c r="AN28" s="206"/>
    </row>
    <row r="29" spans="2:40" s="71" customFormat="1" ht="49.5" customHeight="1" hidden="1">
      <c r="B29" s="2635" t="s">
        <v>104</v>
      </c>
      <c r="C29" s="2636"/>
      <c r="D29" s="2636"/>
      <c r="E29" s="2636"/>
      <c r="F29" s="2636"/>
      <c r="G29" s="2636"/>
      <c r="H29" s="2636"/>
      <c r="I29" s="2636"/>
      <c r="J29" s="2636"/>
      <c r="K29" s="2636"/>
      <c r="L29" s="2636"/>
      <c r="M29" s="2637"/>
      <c r="N29" s="207">
        <f>SUM(N27:N28)</f>
        <v>0</v>
      </c>
      <c r="O29" s="208">
        <f>SUM(O27:O28)</f>
        <v>0</v>
      </c>
      <c r="P29" s="209">
        <f>SUM(P27:P28)</f>
        <v>0</v>
      </c>
      <c r="Q29" s="210">
        <f>SUM(Q27:Q28)</f>
        <v>0</v>
      </c>
      <c r="R29" s="210"/>
      <c r="S29" s="210">
        <f>SUM(S27:S28)</f>
        <v>0</v>
      </c>
      <c r="T29" s="210"/>
      <c r="U29" s="210"/>
      <c r="V29" s="211">
        <f>SUM(V27:V28)</f>
        <v>0</v>
      </c>
      <c r="W29" s="211"/>
      <c r="X29" s="212">
        <f>SUM(X27:X28)</f>
        <v>0</v>
      </c>
      <c r="Y29" s="213"/>
      <c r="Z29" s="214"/>
      <c r="AA29" s="214"/>
      <c r="AB29" s="215"/>
      <c r="AC29" s="214"/>
      <c r="AD29" s="214"/>
      <c r="AE29" s="214"/>
      <c r="AF29" s="216"/>
      <c r="AG29" s="217">
        <f aca="true" t="shared" si="1" ref="AG29:AN29">SUM(AG27:AG28)</f>
        <v>0</v>
      </c>
      <c r="AH29" s="214">
        <f t="shared" si="1"/>
        <v>0</v>
      </c>
      <c r="AI29" s="214">
        <f t="shared" si="1"/>
        <v>0</v>
      </c>
      <c r="AJ29" s="216">
        <f t="shared" si="1"/>
        <v>0</v>
      </c>
      <c r="AK29" s="217">
        <f t="shared" si="1"/>
        <v>0</v>
      </c>
      <c r="AL29" s="214">
        <f t="shared" si="1"/>
        <v>0</v>
      </c>
      <c r="AM29" s="214">
        <f t="shared" si="1"/>
        <v>0</v>
      </c>
      <c r="AN29" s="216">
        <f t="shared" si="1"/>
        <v>0</v>
      </c>
    </row>
    <row r="30" spans="2:40" s="65" customFormat="1" ht="64.5" customHeight="1" thickBot="1">
      <c r="B30" s="2638" t="s">
        <v>54</v>
      </c>
      <c r="C30" s="2639"/>
      <c r="D30" s="2639"/>
      <c r="E30" s="2639"/>
      <c r="F30" s="2639"/>
      <c r="G30" s="2639"/>
      <c r="H30" s="2639"/>
      <c r="I30" s="2639"/>
      <c r="J30" s="2639"/>
      <c r="K30" s="2639"/>
      <c r="L30" s="2639"/>
      <c r="M30" s="2639"/>
      <c r="N30" s="2640"/>
      <c r="O30" s="2640"/>
      <c r="P30" s="2639"/>
      <c r="Q30" s="2639"/>
      <c r="R30" s="2639"/>
      <c r="S30" s="2639"/>
      <c r="T30" s="2639"/>
      <c r="U30" s="2639"/>
      <c r="V30" s="2639"/>
      <c r="W30" s="2639"/>
      <c r="X30" s="2640"/>
      <c r="Y30" s="2639"/>
      <c r="Z30" s="2639"/>
      <c r="AA30" s="2639"/>
      <c r="AB30" s="2639"/>
      <c r="AC30" s="2639"/>
      <c r="AD30" s="2639"/>
      <c r="AE30" s="2639"/>
      <c r="AF30" s="2639"/>
      <c r="AG30" s="2639"/>
      <c r="AH30" s="2639"/>
      <c r="AI30" s="2639"/>
      <c r="AJ30" s="2639"/>
      <c r="AK30" s="2639"/>
      <c r="AL30" s="2639"/>
      <c r="AM30" s="2639"/>
      <c r="AN30" s="2641"/>
    </row>
    <row r="31" spans="2:40" s="68" customFormat="1" ht="120" customHeight="1">
      <c r="B31" s="228">
        <v>1</v>
      </c>
      <c r="C31" s="2642" t="s">
        <v>204</v>
      </c>
      <c r="D31" s="2643"/>
      <c r="E31" s="2644"/>
      <c r="F31" s="2645" t="s">
        <v>224</v>
      </c>
      <c r="G31" s="2646"/>
      <c r="H31" s="2646"/>
      <c r="I31" s="2646"/>
      <c r="J31" s="2646"/>
      <c r="K31" s="2646"/>
      <c r="L31" s="2646"/>
      <c r="M31" s="2647"/>
      <c r="N31" s="416">
        <v>2</v>
      </c>
      <c r="O31" s="417">
        <v>60</v>
      </c>
      <c r="P31" s="397">
        <v>36</v>
      </c>
      <c r="Q31" s="398">
        <v>18</v>
      </c>
      <c r="R31" s="398"/>
      <c r="S31" s="398">
        <v>18</v>
      </c>
      <c r="T31" s="398"/>
      <c r="U31" s="398"/>
      <c r="V31" s="398"/>
      <c r="W31" s="408"/>
      <c r="X31" s="413">
        <v>24</v>
      </c>
      <c r="Y31" s="400"/>
      <c r="Z31" s="401">
        <v>5</v>
      </c>
      <c r="AA31" s="401">
        <v>5</v>
      </c>
      <c r="AB31" s="401"/>
      <c r="AC31" s="401"/>
      <c r="AD31" s="401"/>
      <c r="AE31" s="402"/>
      <c r="AF31" s="402"/>
      <c r="AG31" s="403">
        <v>2</v>
      </c>
      <c r="AH31" s="404">
        <v>1</v>
      </c>
      <c r="AI31" s="404">
        <v>1</v>
      </c>
      <c r="AJ31" s="405"/>
      <c r="AK31" s="403"/>
      <c r="AL31" s="404"/>
      <c r="AM31" s="404"/>
      <c r="AN31" s="406"/>
    </row>
    <row r="32" spans="2:40" s="68" customFormat="1" ht="257.25" customHeight="1" thickBot="1">
      <c r="B32" s="598">
        <v>2</v>
      </c>
      <c r="C32" s="2660" t="s">
        <v>361</v>
      </c>
      <c r="D32" s="2661"/>
      <c r="E32" s="2662"/>
      <c r="F32" s="2571" t="s">
        <v>111</v>
      </c>
      <c r="G32" s="2572"/>
      <c r="H32" s="2572"/>
      <c r="I32" s="2572"/>
      <c r="J32" s="2572"/>
      <c r="K32" s="2572"/>
      <c r="L32" s="2572"/>
      <c r="M32" s="2573"/>
      <c r="N32" s="599">
        <v>3</v>
      </c>
      <c r="O32" s="600">
        <v>90</v>
      </c>
      <c r="P32" s="574">
        <v>72</v>
      </c>
      <c r="Q32" s="575"/>
      <c r="R32" s="575"/>
      <c r="S32" s="575">
        <v>72</v>
      </c>
      <c r="T32" s="575"/>
      <c r="U32" s="575"/>
      <c r="V32" s="575"/>
      <c r="W32" s="576"/>
      <c r="X32" s="601">
        <v>18</v>
      </c>
      <c r="Y32" s="579"/>
      <c r="Z32" s="581">
        <v>6</v>
      </c>
      <c r="AA32" s="581">
        <v>5</v>
      </c>
      <c r="AB32" s="581"/>
      <c r="AC32" s="581"/>
      <c r="AD32" s="581"/>
      <c r="AE32" s="602"/>
      <c r="AF32" s="602"/>
      <c r="AG32" s="603">
        <v>2</v>
      </c>
      <c r="AH32" s="604"/>
      <c r="AI32" s="604">
        <v>2</v>
      </c>
      <c r="AJ32" s="605"/>
      <c r="AK32" s="603">
        <v>2</v>
      </c>
      <c r="AL32" s="604"/>
      <c r="AM32" s="604">
        <v>2</v>
      </c>
      <c r="AN32" s="606"/>
    </row>
    <row r="33" spans="2:40" s="68" customFormat="1" ht="69.75" customHeight="1" thickBot="1">
      <c r="B33" s="2813" t="s">
        <v>205</v>
      </c>
      <c r="C33" s="2814"/>
      <c r="D33" s="2814"/>
      <c r="E33" s="2814"/>
      <c r="F33" s="2814"/>
      <c r="G33" s="2814"/>
      <c r="H33" s="2814"/>
      <c r="I33" s="2814"/>
      <c r="J33" s="2814"/>
      <c r="K33" s="2814"/>
      <c r="L33" s="2814"/>
      <c r="M33" s="2815"/>
      <c r="N33" s="607">
        <f>SUM(N31:N32)</f>
        <v>5</v>
      </c>
      <c r="O33" s="607">
        <f>SUM(O31:O32)</f>
        <v>150</v>
      </c>
      <c r="P33" s="609">
        <f>SUM(P31:P32)</f>
        <v>108</v>
      </c>
      <c r="Q33" s="609">
        <f>SUM(Q31:Q32)</f>
        <v>18</v>
      </c>
      <c r="R33" s="609"/>
      <c r="S33" s="609">
        <f>SUM(S31:S32)</f>
        <v>90</v>
      </c>
      <c r="T33" s="609"/>
      <c r="U33" s="609"/>
      <c r="V33" s="609"/>
      <c r="W33" s="609"/>
      <c r="X33" s="609">
        <f>SUM(X31:X32)</f>
        <v>42</v>
      </c>
      <c r="Y33" s="612"/>
      <c r="Z33" s="612">
        <f>COUNT(Z31:Z32)</f>
        <v>2</v>
      </c>
      <c r="AA33" s="612">
        <f>COUNT(AA31:AA32)</f>
        <v>2</v>
      </c>
      <c r="AB33" s="612"/>
      <c r="AC33" s="612"/>
      <c r="AD33" s="612"/>
      <c r="AE33" s="612"/>
      <c r="AF33" s="612"/>
      <c r="AG33" s="613">
        <f>SUM(AG31:AG32)</f>
        <v>4</v>
      </c>
      <c r="AH33" s="613">
        <f>SUM(AH31:AH32)</f>
        <v>1</v>
      </c>
      <c r="AI33" s="613">
        <f>SUM(AI31:AI32)</f>
        <v>3</v>
      </c>
      <c r="AJ33" s="611"/>
      <c r="AK33" s="613">
        <v>2</v>
      </c>
      <c r="AL33" s="610"/>
      <c r="AM33" s="610">
        <v>2</v>
      </c>
      <c r="AN33" s="608"/>
    </row>
    <row r="34" spans="2:40" s="68" customFormat="1" ht="60" customHeight="1" thickBot="1">
      <c r="B34" s="2812" t="s">
        <v>60</v>
      </c>
      <c r="C34" s="2764"/>
      <c r="D34" s="2764"/>
      <c r="E34" s="2764"/>
      <c r="F34" s="2764"/>
      <c r="G34" s="2764"/>
      <c r="H34" s="2764"/>
      <c r="I34" s="2764"/>
      <c r="J34" s="2764"/>
      <c r="K34" s="2764"/>
      <c r="L34" s="2764"/>
      <c r="M34" s="2764"/>
      <c r="N34" s="2764"/>
      <c r="O34" s="2764"/>
      <c r="P34" s="2764"/>
      <c r="Q34" s="2764"/>
      <c r="R34" s="2764"/>
      <c r="S34" s="2764"/>
      <c r="T34" s="2764"/>
      <c r="U34" s="2764"/>
      <c r="V34" s="2764"/>
      <c r="W34" s="2764"/>
      <c r="X34" s="2764"/>
      <c r="Y34" s="2764"/>
      <c r="Z34" s="2764"/>
      <c r="AA34" s="2764"/>
      <c r="AB34" s="2764"/>
      <c r="AC34" s="2764"/>
      <c r="AD34" s="2764"/>
      <c r="AE34" s="2764"/>
      <c r="AF34" s="2764"/>
      <c r="AG34" s="2764"/>
      <c r="AH34" s="2764"/>
      <c r="AI34" s="2764"/>
      <c r="AJ34" s="2764"/>
      <c r="AK34" s="2764"/>
      <c r="AL34" s="2764"/>
      <c r="AM34" s="2764"/>
      <c r="AN34" s="2765"/>
    </row>
    <row r="35" spans="2:40" s="68" customFormat="1" ht="75" customHeight="1">
      <c r="B35" s="228">
        <v>3</v>
      </c>
      <c r="C35" s="2792" t="s">
        <v>206</v>
      </c>
      <c r="D35" s="2793"/>
      <c r="E35" s="2794"/>
      <c r="F35" s="2780" t="s">
        <v>62</v>
      </c>
      <c r="G35" s="2781"/>
      <c r="H35" s="2781"/>
      <c r="I35" s="2781"/>
      <c r="J35" s="2781"/>
      <c r="K35" s="2781"/>
      <c r="L35" s="2781"/>
      <c r="M35" s="2782"/>
      <c r="N35" s="847">
        <v>6.5</v>
      </c>
      <c r="O35" s="848">
        <f>N35*30</f>
        <v>195</v>
      </c>
      <c r="P35" s="229">
        <f>SUM(Q35:W35)</f>
        <v>108</v>
      </c>
      <c r="Q35" s="83">
        <v>54</v>
      </c>
      <c r="R35" s="83"/>
      <c r="S35" s="83">
        <v>18</v>
      </c>
      <c r="T35" s="83"/>
      <c r="U35" s="83">
        <v>36</v>
      </c>
      <c r="V35" s="83"/>
      <c r="W35" s="82"/>
      <c r="X35" s="412">
        <f>O35-P35</f>
        <v>87</v>
      </c>
      <c r="Y35" s="85">
        <v>5</v>
      </c>
      <c r="Z35" s="86"/>
      <c r="AA35" s="86">
        <v>5</v>
      </c>
      <c r="AB35" s="86"/>
      <c r="AC35" s="86"/>
      <c r="AD35" s="86">
        <v>5</v>
      </c>
      <c r="AE35" s="849"/>
      <c r="AF35" s="220"/>
      <c r="AG35" s="231">
        <f>SUM(AH35:AJ35)</f>
        <v>6</v>
      </c>
      <c r="AH35" s="83">
        <v>3</v>
      </c>
      <c r="AI35" s="83">
        <v>1</v>
      </c>
      <c r="AJ35" s="82">
        <v>2</v>
      </c>
      <c r="AK35" s="410"/>
      <c r="AL35" s="409"/>
      <c r="AM35" s="409"/>
      <c r="AN35" s="411"/>
    </row>
    <row r="36" spans="2:40" s="68" customFormat="1" ht="150" customHeight="1">
      <c r="B36" s="228">
        <v>4</v>
      </c>
      <c r="C36" s="2648" t="s">
        <v>301</v>
      </c>
      <c r="D36" s="2578"/>
      <c r="E36" s="2826"/>
      <c r="F36" s="2788" t="s">
        <v>61</v>
      </c>
      <c r="G36" s="2353"/>
      <c r="H36" s="2353"/>
      <c r="I36" s="2353"/>
      <c r="J36" s="2353"/>
      <c r="K36" s="2353"/>
      <c r="L36" s="2353"/>
      <c r="M36" s="2791"/>
      <c r="N36" s="850">
        <v>3.5</v>
      </c>
      <c r="O36" s="862">
        <v>105</v>
      </c>
      <c r="P36" s="853">
        <v>54</v>
      </c>
      <c r="Q36" s="851">
        <v>18</v>
      </c>
      <c r="R36" s="851"/>
      <c r="S36" s="851">
        <v>36</v>
      </c>
      <c r="T36" s="851"/>
      <c r="U36" s="851"/>
      <c r="V36" s="851"/>
      <c r="W36" s="852"/>
      <c r="X36" s="871">
        <v>51</v>
      </c>
      <c r="Y36" s="853">
        <v>5</v>
      </c>
      <c r="Z36" s="851"/>
      <c r="AA36" s="851">
        <v>5</v>
      </c>
      <c r="AB36" s="851"/>
      <c r="AC36" s="851"/>
      <c r="AD36" s="851">
        <v>5</v>
      </c>
      <c r="AE36" s="851"/>
      <c r="AF36" s="854"/>
      <c r="AG36" s="853">
        <v>3</v>
      </c>
      <c r="AH36" s="851">
        <v>1</v>
      </c>
      <c r="AI36" s="851">
        <v>2</v>
      </c>
      <c r="AJ36" s="851"/>
      <c r="AK36" s="859"/>
      <c r="AL36" s="860"/>
      <c r="AM36" s="860"/>
      <c r="AN36" s="861"/>
    </row>
    <row r="37" spans="2:40" s="68" customFormat="1" ht="150" customHeight="1">
      <c r="B37" s="228">
        <v>5</v>
      </c>
      <c r="C37" s="2648" t="s">
        <v>299</v>
      </c>
      <c r="D37" s="2649"/>
      <c r="E37" s="2650"/>
      <c r="F37" s="2795" t="s">
        <v>298</v>
      </c>
      <c r="G37" s="2796"/>
      <c r="H37" s="2796"/>
      <c r="I37" s="2796"/>
      <c r="J37" s="2796"/>
      <c r="K37" s="2796"/>
      <c r="L37" s="2796"/>
      <c r="M37" s="2797"/>
      <c r="N37" s="229">
        <v>3</v>
      </c>
      <c r="O37" s="82">
        <f>N37*30</f>
        <v>90</v>
      </c>
      <c r="P37" s="863">
        <f>SUM(Q37:W37)</f>
        <v>54</v>
      </c>
      <c r="Q37" s="83">
        <v>36</v>
      </c>
      <c r="R37" s="83"/>
      <c r="S37" s="83">
        <v>18</v>
      </c>
      <c r="T37" s="83"/>
      <c r="U37" s="83"/>
      <c r="V37" s="83"/>
      <c r="W37" s="82"/>
      <c r="X37" s="872">
        <f>O37-P37</f>
        <v>36</v>
      </c>
      <c r="Y37" s="85"/>
      <c r="Z37" s="86">
        <v>5</v>
      </c>
      <c r="AA37" s="86">
        <v>5</v>
      </c>
      <c r="AB37" s="86"/>
      <c r="AC37" s="86"/>
      <c r="AD37" s="86">
        <v>5</v>
      </c>
      <c r="AE37" s="220"/>
      <c r="AF37" s="220"/>
      <c r="AG37" s="855">
        <f>SUM(AH37:AJ37)</f>
        <v>3</v>
      </c>
      <c r="AH37" s="856">
        <v>2</v>
      </c>
      <c r="AI37" s="856">
        <v>1</v>
      </c>
      <c r="AJ37" s="857"/>
      <c r="AK37" s="855"/>
      <c r="AL37" s="856"/>
      <c r="AM37" s="856"/>
      <c r="AN37" s="858"/>
    </row>
    <row r="38" spans="2:40" s="68" customFormat="1" ht="150" customHeight="1">
      <c r="B38" s="228">
        <v>5</v>
      </c>
      <c r="C38" s="2648" t="s">
        <v>300</v>
      </c>
      <c r="D38" s="2649"/>
      <c r="E38" s="2650"/>
      <c r="F38" s="2795" t="s">
        <v>298</v>
      </c>
      <c r="G38" s="2796"/>
      <c r="H38" s="2796"/>
      <c r="I38" s="2796"/>
      <c r="J38" s="2796"/>
      <c r="K38" s="2796"/>
      <c r="L38" s="2796"/>
      <c r="M38" s="2797"/>
      <c r="N38" s="229">
        <v>6</v>
      </c>
      <c r="O38" s="82">
        <f>N38*30</f>
        <v>180</v>
      </c>
      <c r="P38" s="863">
        <f>SUM(Q38:W38)</f>
        <v>72</v>
      </c>
      <c r="Q38" s="83">
        <v>36</v>
      </c>
      <c r="R38" s="83"/>
      <c r="S38" s="83"/>
      <c r="T38" s="83"/>
      <c r="U38" s="83">
        <v>36</v>
      </c>
      <c r="V38" s="83"/>
      <c r="W38" s="82"/>
      <c r="X38" s="872">
        <f>O38-P38</f>
        <v>108</v>
      </c>
      <c r="Y38" s="85">
        <v>6</v>
      </c>
      <c r="Z38" s="86"/>
      <c r="AA38" s="86">
        <v>6</v>
      </c>
      <c r="AB38" s="86"/>
      <c r="AC38" s="86"/>
      <c r="AD38" s="86"/>
      <c r="AE38" s="220"/>
      <c r="AF38" s="220"/>
      <c r="AG38" s="231"/>
      <c r="AH38" s="83"/>
      <c r="AI38" s="83"/>
      <c r="AJ38" s="82"/>
      <c r="AK38" s="231">
        <v>4</v>
      </c>
      <c r="AL38" s="83">
        <v>2</v>
      </c>
      <c r="AM38" s="83"/>
      <c r="AN38" s="84">
        <v>2</v>
      </c>
    </row>
    <row r="39" spans="2:40" s="68" customFormat="1" ht="150" customHeight="1">
      <c r="B39" s="228">
        <v>6</v>
      </c>
      <c r="C39" s="2648" t="s">
        <v>304</v>
      </c>
      <c r="D39" s="2649"/>
      <c r="E39" s="2650"/>
      <c r="F39" s="2795" t="s">
        <v>298</v>
      </c>
      <c r="G39" s="2796"/>
      <c r="H39" s="2796"/>
      <c r="I39" s="2796"/>
      <c r="J39" s="2796"/>
      <c r="K39" s="2796"/>
      <c r="L39" s="2796"/>
      <c r="M39" s="2797"/>
      <c r="N39" s="229">
        <v>1.5</v>
      </c>
      <c r="O39" s="82">
        <f>N39*30</f>
        <v>45</v>
      </c>
      <c r="P39" s="863"/>
      <c r="Q39" s="83"/>
      <c r="R39" s="83"/>
      <c r="S39" s="83"/>
      <c r="T39" s="83"/>
      <c r="U39" s="83"/>
      <c r="V39" s="83"/>
      <c r="W39" s="82"/>
      <c r="X39" s="872">
        <f>O39-P39</f>
        <v>45</v>
      </c>
      <c r="Y39" s="85"/>
      <c r="Z39" s="86">
        <v>6</v>
      </c>
      <c r="AA39" s="86"/>
      <c r="AB39" s="86">
        <v>6</v>
      </c>
      <c r="AC39" s="86"/>
      <c r="AD39" s="86"/>
      <c r="AE39" s="220"/>
      <c r="AF39" s="220"/>
      <c r="AG39" s="231"/>
      <c r="AH39" s="83"/>
      <c r="AI39" s="83"/>
      <c r="AJ39" s="82"/>
      <c r="AK39" s="231"/>
      <c r="AL39" s="83"/>
      <c r="AM39" s="83"/>
      <c r="AN39" s="84"/>
    </row>
    <row r="40" spans="2:40" s="68" customFormat="1" ht="150" customHeight="1">
      <c r="B40" s="228">
        <v>7</v>
      </c>
      <c r="C40" s="2785" t="s">
        <v>302</v>
      </c>
      <c r="D40" s="2786"/>
      <c r="E40" s="2787"/>
      <c r="F40" s="2788" t="s">
        <v>61</v>
      </c>
      <c r="G40" s="2789"/>
      <c r="H40" s="2789"/>
      <c r="I40" s="2789"/>
      <c r="J40" s="2789"/>
      <c r="K40" s="2789"/>
      <c r="L40" s="2789"/>
      <c r="M40" s="2790"/>
      <c r="N40" s="865">
        <v>4.5</v>
      </c>
      <c r="O40" s="866">
        <v>135</v>
      </c>
      <c r="P40" s="867">
        <v>72</v>
      </c>
      <c r="Q40" s="865">
        <v>36</v>
      </c>
      <c r="R40" s="865"/>
      <c r="S40" s="865">
        <v>18</v>
      </c>
      <c r="T40" s="865"/>
      <c r="U40" s="865">
        <v>18</v>
      </c>
      <c r="V40" s="865"/>
      <c r="W40" s="866"/>
      <c r="X40" s="873">
        <v>63</v>
      </c>
      <c r="Y40" s="865">
        <v>5</v>
      </c>
      <c r="Z40" s="865"/>
      <c r="AA40" s="865">
        <v>5</v>
      </c>
      <c r="AB40" s="865"/>
      <c r="AC40" s="865"/>
      <c r="AD40" s="865"/>
      <c r="AE40" s="865"/>
      <c r="AF40" s="866"/>
      <c r="AG40" s="867">
        <v>4</v>
      </c>
      <c r="AH40" s="865">
        <v>2</v>
      </c>
      <c r="AI40" s="865">
        <v>1</v>
      </c>
      <c r="AJ40" s="865">
        <v>1</v>
      </c>
      <c r="AK40" s="868"/>
      <c r="AL40" s="869"/>
      <c r="AM40" s="869"/>
      <c r="AN40" s="870"/>
    </row>
    <row r="41" spans="2:40" s="68" customFormat="1" ht="150" customHeight="1">
      <c r="B41" s="228">
        <v>8</v>
      </c>
      <c r="C41" s="2648" t="s">
        <v>303</v>
      </c>
      <c r="D41" s="2649"/>
      <c r="E41" s="2650"/>
      <c r="F41" s="2788" t="s">
        <v>61</v>
      </c>
      <c r="G41" s="2789"/>
      <c r="H41" s="2789"/>
      <c r="I41" s="2789"/>
      <c r="J41" s="2789"/>
      <c r="K41" s="2789"/>
      <c r="L41" s="2789"/>
      <c r="M41" s="2790"/>
      <c r="N41" s="865">
        <v>1</v>
      </c>
      <c r="O41" s="866">
        <v>30</v>
      </c>
      <c r="P41" s="867"/>
      <c r="Q41" s="865"/>
      <c r="R41" s="865"/>
      <c r="S41" s="865"/>
      <c r="T41" s="865"/>
      <c r="U41" s="865"/>
      <c r="V41" s="865"/>
      <c r="W41" s="866"/>
      <c r="X41" s="873">
        <v>30</v>
      </c>
      <c r="Y41" s="865"/>
      <c r="Z41" s="865">
        <v>5</v>
      </c>
      <c r="AA41" s="865"/>
      <c r="AB41" s="865"/>
      <c r="AC41" s="865">
        <v>5</v>
      </c>
      <c r="AD41" s="865"/>
      <c r="AE41" s="865"/>
      <c r="AF41" s="866"/>
      <c r="AG41" s="867"/>
      <c r="AH41" s="865"/>
      <c r="AI41" s="865"/>
      <c r="AJ41" s="865"/>
      <c r="AK41" s="855"/>
      <c r="AL41" s="856"/>
      <c r="AM41" s="856"/>
      <c r="AN41" s="864"/>
    </row>
    <row r="42" spans="2:40" s="68" customFormat="1" ht="150" customHeight="1">
      <c r="B42" s="228">
        <v>9</v>
      </c>
      <c r="C42" s="2648" t="s">
        <v>305</v>
      </c>
      <c r="D42" s="2649"/>
      <c r="E42" s="2650"/>
      <c r="F42" s="2788" t="s">
        <v>62</v>
      </c>
      <c r="G42" s="2789"/>
      <c r="H42" s="2789"/>
      <c r="I42" s="2789"/>
      <c r="J42" s="2789"/>
      <c r="K42" s="2789"/>
      <c r="L42" s="2789"/>
      <c r="M42" s="2790"/>
      <c r="N42" s="865">
        <v>5</v>
      </c>
      <c r="O42" s="866">
        <v>150</v>
      </c>
      <c r="P42" s="867">
        <v>72</v>
      </c>
      <c r="Q42" s="865">
        <v>36</v>
      </c>
      <c r="R42" s="865"/>
      <c r="S42" s="865"/>
      <c r="T42" s="865"/>
      <c r="U42" s="865">
        <v>36</v>
      </c>
      <c r="V42" s="865"/>
      <c r="W42" s="866"/>
      <c r="X42" s="873">
        <v>78</v>
      </c>
      <c r="Y42" s="865">
        <v>6</v>
      </c>
      <c r="Z42" s="865"/>
      <c r="AA42" s="865">
        <v>6</v>
      </c>
      <c r="AB42" s="865"/>
      <c r="AC42" s="865"/>
      <c r="AD42" s="865">
        <v>6</v>
      </c>
      <c r="AE42" s="865"/>
      <c r="AF42" s="866"/>
      <c r="AG42" s="867"/>
      <c r="AH42" s="865"/>
      <c r="AI42" s="865"/>
      <c r="AJ42" s="865"/>
      <c r="AK42" s="231">
        <v>4</v>
      </c>
      <c r="AL42" s="83">
        <v>2</v>
      </c>
      <c r="AM42" s="83"/>
      <c r="AN42" s="84">
        <v>2</v>
      </c>
    </row>
    <row r="43" spans="2:40" s="68" customFormat="1" ht="150" customHeight="1" thickBot="1">
      <c r="B43" s="228">
        <v>10</v>
      </c>
      <c r="C43" s="2648" t="s">
        <v>216</v>
      </c>
      <c r="D43" s="2649"/>
      <c r="E43" s="2650"/>
      <c r="F43" s="2830" t="s">
        <v>61</v>
      </c>
      <c r="G43" s="2831"/>
      <c r="H43" s="2831"/>
      <c r="I43" s="2831"/>
      <c r="J43" s="2831"/>
      <c r="K43" s="2831"/>
      <c r="L43" s="2831"/>
      <c r="M43" s="2832"/>
      <c r="N43" s="617">
        <v>5</v>
      </c>
      <c r="O43" s="874">
        <f>N43*30</f>
        <v>150</v>
      </c>
      <c r="P43" s="875">
        <f>SUM(Q43:W43)</f>
        <v>72</v>
      </c>
      <c r="Q43" s="876">
        <v>36</v>
      </c>
      <c r="R43" s="876"/>
      <c r="S43" s="876">
        <v>36</v>
      </c>
      <c r="T43" s="876"/>
      <c r="U43" s="876"/>
      <c r="V43" s="876"/>
      <c r="W43" s="877"/>
      <c r="X43" s="878">
        <f>O43-P43</f>
        <v>78</v>
      </c>
      <c r="Y43" s="879">
        <v>6</v>
      </c>
      <c r="Z43" s="880"/>
      <c r="AA43" s="880">
        <v>6</v>
      </c>
      <c r="AB43" s="880"/>
      <c r="AC43" s="880"/>
      <c r="AD43" s="880">
        <v>6</v>
      </c>
      <c r="AE43" s="881"/>
      <c r="AF43" s="881"/>
      <c r="AG43" s="882"/>
      <c r="AH43" s="883"/>
      <c r="AI43" s="883"/>
      <c r="AJ43" s="884"/>
      <c r="AK43" s="885">
        <f>SUM(AL43:AN43)</f>
        <v>4</v>
      </c>
      <c r="AL43" s="883">
        <v>2</v>
      </c>
      <c r="AM43" s="883">
        <v>2</v>
      </c>
      <c r="AN43" s="886"/>
    </row>
    <row r="44" spans="2:40" s="71" customFormat="1" ht="57.75" customHeight="1" thickBot="1">
      <c r="B44" s="2783" t="s">
        <v>63</v>
      </c>
      <c r="C44" s="2784"/>
      <c r="D44" s="2784"/>
      <c r="E44" s="2784"/>
      <c r="F44" s="2784"/>
      <c r="G44" s="2784"/>
      <c r="H44" s="2784"/>
      <c r="I44" s="2784"/>
      <c r="J44" s="2784"/>
      <c r="K44" s="2784"/>
      <c r="L44" s="2784"/>
      <c r="M44" s="2784"/>
      <c r="N44" s="578">
        <f>SUM(N35:N43)</f>
        <v>36</v>
      </c>
      <c r="O44" s="578">
        <f>SUM(O35:O43)</f>
        <v>1080</v>
      </c>
      <c r="P44" s="578">
        <f>SUM(P35:P43)</f>
        <v>504</v>
      </c>
      <c r="Q44" s="578">
        <f>SUM(Q35:Q43)</f>
        <v>252</v>
      </c>
      <c r="R44" s="578"/>
      <c r="S44" s="578">
        <f>SUM(S35:S43)</f>
        <v>126</v>
      </c>
      <c r="T44" s="578"/>
      <c r="U44" s="578">
        <f>SUM(U35:U43)</f>
        <v>126</v>
      </c>
      <c r="V44" s="578"/>
      <c r="W44" s="578"/>
      <c r="X44" s="578">
        <f>SUM(X35:X43)</f>
        <v>576</v>
      </c>
      <c r="Y44" s="887">
        <f aca="true" t="shared" si="2" ref="Y44:AD44">COUNT(Y35:Y43)</f>
        <v>6</v>
      </c>
      <c r="Z44" s="887">
        <f t="shared" si="2"/>
        <v>3</v>
      </c>
      <c r="AA44" s="887">
        <f t="shared" si="2"/>
        <v>7</v>
      </c>
      <c r="AB44" s="887">
        <f t="shared" si="2"/>
        <v>1</v>
      </c>
      <c r="AC44" s="887">
        <f t="shared" si="2"/>
        <v>1</v>
      </c>
      <c r="AD44" s="887">
        <f t="shared" si="2"/>
        <v>5</v>
      </c>
      <c r="AE44" s="887"/>
      <c r="AF44" s="887"/>
      <c r="AG44" s="887">
        <f>SUM(AG35:AG43)</f>
        <v>16</v>
      </c>
      <c r="AH44" s="887">
        <f>SUM(AH35:AH43)</f>
        <v>8</v>
      </c>
      <c r="AI44" s="887">
        <f>SUM(AI35:AI43)</f>
        <v>5</v>
      </c>
      <c r="AJ44" s="887">
        <f>SUM(AJ35:AJ43)</f>
        <v>3</v>
      </c>
      <c r="AK44" s="887">
        <v>12</v>
      </c>
      <c r="AL44" s="887">
        <v>6</v>
      </c>
      <c r="AM44" s="887">
        <v>2</v>
      </c>
      <c r="AN44" s="887">
        <f>SUM(AN31:AN43)</f>
        <v>4</v>
      </c>
    </row>
    <row r="45" spans="2:40" s="71" customFormat="1" ht="57.75" customHeight="1" thickBot="1">
      <c r="B45" s="2801" t="s">
        <v>167</v>
      </c>
      <c r="C45" s="2802"/>
      <c r="D45" s="2802"/>
      <c r="E45" s="2802"/>
      <c r="F45" s="2802"/>
      <c r="G45" s="2802"/>
      <c r="H45" s="2802"/>
      <c r="I45" s="2802"/>
      <c r="J45" s="2802"/>
      <c r="K45" s="2802"/>
      <c r="L45" s="2802"/>
      <c r="M45" s="2802"/>
      <c r="N45" s="578">
        <f>N33+N44</f>
        <v>41</v>
      </c>
      <c r="O45" s="578">
        <f>O33+O44</f>
        <v>1230</v>
      </c>
      <c r="P45" s="578">
        <f>P33+P44</f>
        <v>612</v>
      </c>
      <c r="Q45" s="578">
        <f>Q33+Q44</f>
        <v>270</v>
      </c>
      <c r="R45" s="578"/>
      <c r="S45" s="578">
        <f>S33+S44</f>
        <v>216</v>
      </c>
      <c r="T45" s="578"/>
      <c r="U45" s="578">
        <f>U33+U44</f>
        <v>126</v>
      </c>
      <c r="V45" s="578"/>
      <c r="W45" s="578"/>
      <c r="X45" s="578">
        <f aca="true" t="shared" si="3" ref="X45:AD45">X33+X44</f>
        <v>618</v>
      </c>
      <c r="Y45" s="578">
        <f t="shared" si="3"/>
        <v>6</v>
      </c>
      <c r="Z45" s="578">
        <f t="shared" si="3"/>
        <v>5</v>
      </c>
      <c r="AA45" s="578">
        <f t="shared" si="3"/>
        <v>9</v>
      </c>
      <c r="AB45" s="578">
        <f t="shared" si="3"/>
        <v>1</v>
      </c>
      <c r="AC45" s="578">
        <f t="shared" si="3"/>
        <v>1</v>
      </c>
      <c r="AD45" s="578">
        <f t="shared" si="3"/>
        <v>5</v>
      </c>
      <c r="AE45" s="578"/>
      <c r="AF45" s="578"/>
      <c r="AG45" s="887">
        <f>AG33+AG44</f>
        <v>20</v>
      </c>
      <c r="AH45" s="888">
        <v>9</v>
      </c>
      <c r="AI45" s="888">
        <v>8</v>
      </c>
      <c r="AJ45" s="888">
        <v>3</v>
      </c>
      <c r="AK45" s="888">
        <f>AK33+AK44</f>
        <v>14</v>
      </c>
      <c r="AL45" s="888">
        <v>6</v>
      </c>
      <c r="AM45" s="888">
        <v>4</v>
      </c>
      <c r="AN45" s="888">
        <v>4</v>
      </c>
    </row>
    <row r="46" spans="2:40" s="71" customFormat="1" ht="57.75" customHeight="1" thickBot="1">
      <c r="B46" s="2574" t="s">
        <v>200</v>
      </c>
      <c r="C46" s="2575"/>
      <c r="D46" s="2575"/>
      <c r="E46" s="2575"/>
      <c r="F46" s="2575"/>
      <c r="G46" s="2575"/>
      <c r="H46" s="2575"/>
      <c r="I46" s="2575"/>
      <c r="J46" s="2575"/>
      <c r="K46" s="2575"/>
      <c r="L46" s="2575"/>
      <c r="M46" s="2575"/>
      <c r="N46" s="2575"/>
      <c r="O46" s="2575"/>
      <c r="P46" s="2575"/>
      <c r="Q46" s="2575"/>
      <c r="R46" s="2575"/>
      <c r="S46" s="2575"/>
      <c r="T46" s="2575"/>
      <c r="U46" s="2575"/>
      <c r="V46" s="2575"/>
      <c r="W46" s="2575"/>
      <c r="X46" s="2575"/>
      <c r="Y46" s="2575"/>
      <c r="Z46" s="2575"/>
      <c r="AA46" s="2575"/>
      <c r="AB46" s="2575"/>
      <c r="AC46" s="2575"/>
      <c r="AD46" s="2575"/>
      <c r="AE46" s="2575"/>
      <c r="AF46" s="2575"/>
      <c r="AG46" s="2575"/>
      <c r="AH46" s="2575"/>
      <c r="AI46" s="2575"/>
      <c r="AJ46" s="2575"/>
      <c r="AK46" s="2575"/>
      <c r="AL46" s="2575"/>
      <c r="AM46" s="2575"/>
      <c r="AN46" s="2576"/>
    </row>
    <row r="47" spans="2:40" s="68" customFormat="1" ht="54" customHeight="1" thickBot="1">
      <c r="B47" s="2669" t="s">
        <v>201</v>
      </c>
      <c r="C47" s="2670"/>
      <c r="D47" s="2670"/>
      <c r="E47" s="2670"/>
      <c r="F47" s="2670"/>
      <c r="G47" s="2670"/>
      <c r="H47" s="2670"/>
      <c r="I47" s="2670"/>
      <c r="J47" s="2670"/>
      <c r="K47" s="2670"/>
      <c r="L47" s="2670"/>
      <c r="M47" s="2670"/>
      <c r="N47" s="2670"/>
      <c r="O47" s="2670"/>
      <c r="P47" s="2670"/>
      <c r="Q47" s="2670"/>
      <c r="R47" s="2670"/>
      <c r="S47" s="2670"/>
      <c r="T47" s="2670"/>
      <c r="U47" s="2670"/>
      <c r="V47" s="2670"/>
      <c r="W47" s="2670"/>
      <c r="X47" s="2670"/>
      <c r="Y47" s="2670"/>
      <c r="Z47" s="2670"/>
      <c r="AA47" s="2670"/>
      <c r="AB47" s="2670"/>
      <c r="AC47" s="2670"/>
      <c r="AD47" s="2670"/>
      <c r="AE47" s="2670"/>
      <c r="AF47" s="2670"/>
      <c r="AG47" s="2670"/>
      <c r="AH47" s="2670"/>
      <c r="AI47" s="2670"/>
      <c r="AJ47" s="2670"/>
      <c r="AK47" s="2670"/>
      <c r="AL47" s="2670"/>
      <c r="AM47" s="2670"/>
      <c r="AN47" s="2671"/>
    </row>
    <row r="48" spans="2:40" s="68" customFormat="1" ht="102" customHeight="1">
      <c r="B48" s="2674"/>
      <c r="C48" s="2651" t="s">
        <v>21</v>
      </c>
      <c r="D48" s="2652"/>
      <c r="E48" s="2653"/>
      <c r="F48" s="2657" t="s">
        <v>22</v>
      </c>
      <c r="G48" s="2652"/>
      <c r="H48" s="2652"/>
      <c r="I48" s="2652"/>
      <c r="J48" s="2652"/>
      <c r="K48" s="2653"/>
      <c r="L48" s="2818" t="s">
        <v>327</v>
      </c>
      <c r="M48" s="2819"/>
      <c r="N48" s="2583"/>
      <c r="O48" s="2585"/>
      <c r="P48" s="2589"/>
      <c r="Q48" s="2590"/>
      <c r="R48" s="2590"/>
      <c r="S48" s="2590"/>
      <c r="T48" s="2590"/>
      <c r="U48" s="2590"/>
      <c r="V48" s="2590"/>
      <c r="W48" s="2595"/>
      <c r="X48" s="2672"/>
      <c r="Y48" s="2589"/>
      <c r="Z48" s="2590"/>
      <c r="AA48" s="2590"/>
      <c r="AB48" s="2590"/>
      <c r="AC48" s="2590"/>
      <c r="AD48" s="2590"/>
      <c r="AE48" s="2590"/>
      <c r="AF48" s="2595"/>
      <c r="AG48" s="2583"/>
      <c r="AH48" s="2584"/>
      <c r="AI48" s="2584"/>
      <c r="AJ48" s="2585"/>
      <c r="AK48" s="2589"/>
      <c r="AL48" s="2590"/>
      <c r="AM48" s="2590"/>
      <c r="AN48" s="2591"/>
    </row>
    <row r="49" spans="2:40" s="68" customFormat="1" ht="82.5" customHeight="1" thickBot="1">
      <c r="B49" s="2675"/>
      <c r="C49" s="2654"/>
      <c r="D49" s="2655"/>
      <c r="E49" s="2656"/>
      <c r="F49" s="2654"/>
      <c r="G49" s="2655"/>
      <c r="H49" s="2655"/>
      <c r="I49" s="2655"/>
      <c r="J49" s="2655"/>
      <c r="K49" s="2656"/>
      <c r="L49" s="1074" t="s">
        <v>153</v>
      </c>
      <c r="M49" s="1076" t="s">
        <v>154</v>
      </c>
      <c r="N49" s="2586"/>
      <c r="O49" s="2588"/>
      <c r="P49" s="2592"/>
      <c r="Q49" s="2593"/>
      <c r="R49" s="2593"/>
      <c r="S49" s="2593"/>
      <c r="T49" s="2593"/>
      <c r="U49" s="2593"/>
      <c r="V49" s="2593"/>
      <c r="W49" s="2596"/>
      <c r="X49" s="2673"/>
      <c r="Y49" s="2592"/>
      <c r="Z49" s="2593"/>
      <c r="AA49" s="2593"/>
      <c r="AB49" s="2593"/>
      <c r="AC49" s="2593"/>
      <c r="AD49" s="2593"/>
      <c r="AE49" s="2593"/>
      <c r="AF49" s="2596"/>
      <c r="AG49" s="2586"/>
      <c r="AH49" s="2587"/>
      <c r="AI49" s="2587"/>
      <c r="AJ49" s="2588"/>
      <c r="AK49" s="2592"/>
      <c r="AL49" s="2593"/>
      <c r="AM49" s="2593"/>
      <c r="AN49" s="2594"/>
    </row>
    <row r="50" spans="2:40" s="68" customFormat="1" ht="61.5" customHeight="1" thickBot="1">
      <c r="B50" s="557">
        <v>11</v>
      </c>
      <c r="C50" s="2667" t="s">
        <v>207</v>
      </c>
      <c r="D50" s="2667"/>
      <c r="E50" s="2667"/>
      <c r="F50" s="810"/>
      <c r="G50" s="811"/>
      <c r="H50" s="811"/>
      <c r="I50" s="811"/>
      <c r="J50" s="811"/>
      <c r="K50" s="811"/>
      <c r="L50" s="1081"/>
      <c r="M50" s="1080"/>
      <c r="N50" s="2836"/>
      <c r="O50" s="2562"/>
      <c r="P50" s="2836"/>
      <c r="Q50" s="2561"/>
      <c r="R50" s="2561"/>
      <c r="S50" s="2561"/>
      <c r="T50" s="2561"/>
      <c r="U50" s="2561"/>
      <c r="V50" s="2561"/>
      <c r="W50" s="2562"/>
      <c r="X50" s="412"/>
      <c r="Y50" s="2835"/>
      <c r="Z50" s="2563"/>
      <c r="AA50" s="2563"/>
      <c r="AB50" s="2563"/>
      <c r="AC50" s="2563"/>
      <c r="AD50" s="2563"/>
      <c r="AE50" s="2563"/>
      <c r="AF50" s="2564"/>
      <c r="AG50" s="2833"/>
      <c r="AH50" s="2561"/>
      <c r="AI50" s="2561"/>
      <c r="AJ50" s="2834"/>
      <c r="AK50" s="2833"/>
      <c r="AL50" s="2561"/>
      <c r="AM50" s="2561"/>
      <c r="AN50" s="2834"/>
    </row>
    <row r="51" spans="2:64" s="68" customFormat="1" ht="129.75" customHeight="1" thickBot="1">
      <c r="B51" s="649"/>
      <c r="C51" s="2580" t="s">
        <v>108</v>
      </c>
      <c r="D51" s="2581"/>
      <c r="E51" s="2582"/>
      <c r="F51" s="2577" t="s">
        <v>70</v>
      </c>
      <c r="G51" s="2578"/>
      <c r="H51" s="2578"/>
      <c r="I51" s="2578"/>
      <c r="J51" s="2578"/>
      <c r="K51" s="2579"/>
      <c r="L51" s="890" t="s">
        <v>335</v>
      </c>
      <c r="M51" s="1078"/>
      <c r="N51" s="419">
        <v>4</v>
      </c>
      <c r="O51" s="420">
        <f>N51*30</f>
        <v>120</v>
      </c>
      <c r="P51" s="397">
        <f>SUM(Q51:W51)</f>
        <v>54</v>
      </c>
      <c r="Q51" s="398">
        <v>18</v>
      </c>
      <c r="R51" s="398"/>
      <c r="S51" s="398"/>
      <c r="T51" s="398"/>
      <c r="U51" s="398">
        <v>36</v>
      </c>
      <c r="V51" s="398"/>
      <c r="W51" s="408"/>
      <c r="X51" s="414">
        <f>O51-P51</f>
        <v>66</v>
      </c>
      <c r="Y51" s="400"/>
      <c r="Z51" s="401">
        <v>5</v>
      </c>
      <c r="AA51" s="401">
        <v>5</v>
      </c>
      <c r="AB51" s="401"/>
      <c r="AC51" s="401"/>
      <c r="AD51" s="401"/>
      <c r="AE51" s="402">
        <v>5</v>
      </c>
      <c r="AF51" s="402"/>
      <c r="AG51" s="407">
        <v>3</v>
      </c>
      <c r="AH51" s="398">
        <v>1</v>
      </c>
      <c r="AI51" s="398"/>
      <c r="AJ51" s="408">
        <v>2</v>
      </c>
      <c r="AK51" s="231"/>
      <c r="AL51" s="83"/>
      <c r="AM51" s="83"/>
      <c r="AN51" s="84"/>
      <c r="BL51" s="68">
        <v>18</v>
      </c>
    </row>
    <row r="52" spans="2:40" s="68" customFormat="1" ht="61.5" customHeight="1" thickBot="1">
      <c r="B52" s="557">
        <v>12</v>
      </c>
      <c r="C52" s="2666" t="s">
        <v>208</v>
      </c>
      <c r="D52" s="2667"/>
      <c r="E52" s="2668"/>
      <c r="F52" s="571"/>
      <c r="G52" s="572"/>
      <c r="H52" s="572"/>
      <c r="I52" s="572"/>
      <c r="J52" s="572"/>
      <c r="K52" s="572"/>
      <c r="L52" s="1079"/>
      <c r="M52" s="573"/>
      <c r="N52" s="2658"/>
      <c r="O52" s="2659"/>
      <c r="P52" s="2569"/>
      <c r="Q52" s="2824"/>
      <c r="R52" s="2824"/>
      <c r="S52" s="2824"/>
      <c r="T52" s="2824"/>
      <c r="U52" s="2824"/>
      <c r="V52" s="2824"/>
      <c r="W52" s="2827"/>
      <c r="X52" s="414"/>
      <c r="Y52" s="2820"/>
      <c r="Z52" s="2821"/>
      <c r="AA52" s="2821"/>
      <c r="AB52" s="2821"/>
      <c r="AC52" s="2821"/>
      <c r="AD52" s="2821"/>
      <c r="AE52" s="2821"/>
      <c r="AF52" s="2822"/>
      <c r="AG52" s="2823"/>
      <c r="AH52" s="2824"/>
      <c r="AI52" s="2824"/>
      <c r="AJ52" s="2825"/>
      <c r="AK52" s="2823"/>
      <c r="AL52" s="2824"/>
      <c r="AM52" s="2824"/>
      <c r="AN52" s="2825"/>
    </row>
    <row r="53" spans="2:40" s="68" customFormat="1" ht="150" customHeight="1" thickBot="1">
      <c r="B53" s="649"/>
      <c r="C53" s="2580" t="s">
        <v>226</v>
      </c>
      <c r="D53" s="2581"/>
      <c r="E53" s="2582"/>
      <c r="F53" s="2577" t="s">
        <v>61</v>
      </c>
      <c r="G53" s="2578"/>
      <c r="H53" s="2578"/>
      <c r="I53" s="2578"/>
      <c r="J53" s="2578"/>
      <c r="K53" s="2579"/>
      <c r="L53" s="890" t="s">
        <v>335</v>
      </c>
      <c r="M53" s="1078"/>
      <c r="N53" s="569">
        <v>4</v>
      </c>
      <c r="O53" s="1082">
        <f aca="true" t="shared" si="4" ref="O53:O59">N53*30</f>
        <v>120</v>
      </c>
      <c r="P53" s="397">
        <f>SUM(Q53:W53)</f>
        <v>72</v>
      </c>
      <c r="Q53" s="83">
        <v>36</v>
      </c>
      <c r="R53" s="83"/>
      <c r="S53" s="83"/>
      <c r="T53" s="83"/>
      <c r="U53" s="83">
        <v>36</v>
      </c>
      <c r="V53" s="83"/>
      <c r="W53" s="82"/>
      <c r="X53" s="414">
        <f>O53-P53</f>
        <v>48</v>
      </c>
      <c r="Y53" s="85"/>
      <c r="Z53" s="86">
        <v>5</v>
      </c>
      <c r="AA53" s="86">
        <v>5</v>
      </c>
      <c r="AB53" s="86"/>
      <c r="AC53" s="86"/>
      <c r="AD53" s="86"/>
      <c r="AE53" s="220"/>
      <c r="AF53" s="233">
        <v>5</v>
      </c>
      <c r="AG53" s="229">
        <v>4</v>
      </c>
      <c r="AH53" s="83">
        <v>2</v>
      </c>
      <c r="AI53" s="83"/>
      <c r="AJ53" s="84">
        <v>2</v>
      </c>
      <c r="AK53" s="231"/>
      <c r="AL53" s="83"/>
      <c r="AM53" s="83"/>
      <c r="AN53" s="84"/>
    </row>
    <row r="54" spans="2:40" s="68" customFormat="1" ht="61.5" customHeight="1" thickBot="1">
      <c r="B54" s="557">
        <v>13</v>
      </c>
      <c r="C54" s="2666" t="s">
        <v>307</v>
      </c>
      <c r="D54" s="2667"/>
      <c r="E54" s="2668"/>
      <c r="F54" s="614"/>
      <c r="G54" s="615"/>
      <c r="H54" s="615"/>
      <c r="I54" s="615"/>
      <c r="J54" s="615"/>
      <c r="K54" s="615"/>
      <c r="L54" s="1079"/>
      <c r="M54" s="616"/>
      <c r="N54" s="2658"/>
      <c r="O54" s="2659"/>
      <c r="P54" s="2569"/>
      <c r="Q54" s="2556"/>
      <c r="R54" s="2556"/>
      <c r="S54" s="2556"/>
      <c r="T54" s="2556"/>
      <c r="U54" s="2556"/>
      <c r="V54" s="2556"/>
      <c r="W54" s="2570"/>
      <c r="X54" s="414"/>
      <c r="Y54" s="2820"/>
      <c r="Z54" s="2821"/>
      <c r="AA54" s="2821"/>
      <c r="AB54" s="2821"/>
      <c r="AC54" s="2821"/>
      <c r="AD54" s="2821"/>
      <c r="AE54" s="2821"/>
      <c r="AF54" s="2822"/>
      <c r="AG54" s="2823"/>
      <c r="AH54" s="2824"/>
      <c r="AI54" s="2824"/>
      <c r="AJ54" s="2825"/>
      <c r="AK54" s="2823"/>
      <c r="AL54" s="2824"/>
      <c r="AM54" s="2824"/>
      <c r="AN54" s="2825"/>
    </row>
    <row r="55" spans="2:40" s="68" customFormat="1" ht="150" customHeight="1" thickBot="1">
      <c r="B55" s="649"/>
      <c r="C55" s="2580" t="s">
        <v>229</v>
      </c>
      <c r="D55" s="2581"/>
      <c r="E55" s="2582"/>
      <c r="F55" s="2577" t="s">
        <v>61</v>
      </c>
      <c r="G55" s="2578"/>
      <c r="H55" s="2578"/>
      <c r="I55" s="2578"/>
      <c r="J55" s="2578"/>
      <c r="K55" s="2579"/>
      <c r="L55" s="890" t="s">
        <v>335</v>
      </c>
      <c r="M55" s="1078"/>
      <c r="N55" s="569">
        <v>4</v>
      </c>
      <c r="O55" s="1082">
        <f t="shared" si="4"/>
        <v>120</v>
      </c>
      <c r="P55" s="397">
        <f>SUM(Q55:W55)</f>
        <v>72</v>
      </c>
      <c r="Q55" s="83">
        <v>36</v>
      </c>
      <c r="R55" s="570"/>
      <c r="S55" s="83">
        <v>36</v>
      </c>
      <c r="T55" s="83"/>
      <c r="U55" s="83"/>
      <c r="V55" s="83"/>
      <c r="W55" s="82"/>
      <c r="X55" s="414">
        <f>O55-P55</f>
        <v>48</v>
      </c>
      <c r="Y55" s="85"/>
      <c r="Z55" s="86">
        <v>6</v>
      </c>
      <c r="AA55" s="86">
        <v>6</v>
      </c>
      <c r="AB55" s="86"/>
      <c r="AC55" s="86"/>
      <c r="AD55" s="86">
        <v>6</v>
      </c>
      <c r="AE55" s="220"/>
      <c r="AF55" s="233"/>
      <c r="AG55" s="229"/>
      <c r="AH55" s="83"/>
      <c r="AI55" s="83"/>
      <c r="AJ55" s="84"/>
      <c r="AK55" s="229">
        <v>4</v>
      </c>
      <c r="AL55" s="83">
        <v>2</v>
      </c>
      <c r="AM55" s="83">
        <v>2</v>
      </c>
      <c r="AN55" s="84"/>
    </row>
    <row r="56" spans="2:40" s="68" customFormat="1" ht="61.5" customHeight="1" thickBot="1">
      <c r="B56" s="557">
        <v>14</v>
      </c>
      <c r="C56" s="2666" t="s">
        <v>306</v>
      </c>
      <c r="D56" s="2667"/>
      <c r="E56" s="2668"/>
      <c r="F56" s="889"/>
      <c r="G56" s="890"/>
      <c r="H56" s="890"/>
      <c r="I56" s="890"/>
      <c r="J56" s="890"/>
      <c r="K56" s="890"/>
      <c r="L56" s="1079"/>
      <c r="M56" s="891"/>
      <c r="N56" s="2658"/>
      <c r="O56" s="2659"/>
      <c r="P56" s="2569"/>
      <c r="Q56" s="2556"/>
      <c r="R56" s="2556"/>
      <c r="S56" s="2556"/>
      <c r="T56" s="2556"/>
      <c r="U56" s="2556"/>
      <c r="V56" s="2556"/>
      <c r="W56" s="2570"/>
      <c r="X56" s="414"/>
      <c r="Y56" s="2820"/>
      <c r="Z56" s="2821"/>
      <c r="AA56" s="2821"/>
      <c r="AB56" s="2821"/>
      <c r="AC56" s="2821"/>
      <c r="AD56" s="2821"/>
      <c r="AE56" s="2821"/>
      <c r="AF56" s="2822"/>
      <c r="AG56" s="2823"/>
      <c r="AH56" s="2824"/>
      <c r="AI56" s="2824"/>
      <c r="AJ56" s="2825"/>
      <c r="AK56" s="2823"/>
      <c r="AL56" s="2824"/>
      <c r="AM56" s="2824"/>
      <c r="AN56" s="2825"/>
    </row>
    <row r="57" spans="2:40" s="68" customFormat="1" ht="150" customHeight="1" thickBot="1">
      <c r="B57" s="650"/>
      <c r="C57" s="2580" t="s">
        <v>227</v>
      </c>
      <c r="D57" s="2581"/>
      <c r="E57" s="2582"/>
      <c r="F57" s="2577" t="s">
        <v>61</v>
      </c>
      <c r="G57" s="2578"/>
      <c r="H57" s="2578"/>
      <c r="I57" s="2578"/>
      <c r="J57" s="2578"/>
      <c r="K57" s="2579"/>
      <c r="L57" s="890" t="s">
        <v>335</v>
      </c>
      <c r="M57" s="1078"/>
      <c r="N57" s="569">
        <v>3</v>
      </c>
      <c r="O57" s="1082">
        <f t="shared" si="4"/>
        <v>90</v>
      </c>
      <c r="P57" s="397">
        <f>SUM(Q57:W57)</f>
        <v>54</v>
      </c>
      <c r="Q57" s="83">
        <v>36</v>
      </c>
      <c r="R57" s="570"/>
      <c r="S57" s="83">
        <v>18</v>
      </c>
      <c r="T57" s="83"/>
      <c r="U57" s="83"/>
      <c r="V57" s="83"/>
      <c r="W57" s="82"/>
      <c r="X57" s="414">
        <v>36</v>
      </c>
      <c r="Y57" s="85"/>
      <c r="Z57" s="86">
        <v>6</v>
      </c>
      <c r="AA57" s="86">
        <v>6</v>
      </c>
      <c r="AB57" s="86"/>
      <c r="AC57" s="86"/>
      <c r="AD57" s="86"/>
      <c r="AE57" s="220">
        <v>6</v>
      </c>
      <c r="AF57" s="233"/>
      <c r="AG57" s="229"/>
      <c r="AH57" s="83"/>
      <c r="AI57" s="83"/>
      <c r="AJ57" s="84"/>
      <c r="AK57" s="229">
        <v>3</v>
      </c>
      <c r="AL57" s="83">
        <v>2</v>
      </c>
      <c r="AM57" s="83">
        <v>1</v>
      </c>
      <c r="AN57" s="84"/>
    </row>
    <row r="58" spans="2:40" s="68" customFormat="1" ht="61.5" customHeight="1" thickBot="1">
      <c r="B58" s="557">
        <v>15</v>
      </c>
      <c r="C58" s="2666" t="s">
        <v>352</v>
      </c>
      <c r="D58" s="2667"/>
      <c r="E58" s="2668"/>
      <c r="F58" s="614"/>
      <c r="G58" s="615"/>
      <c r="H58" s="615"/>
      <c r="I58" s="615"/>
      <c r="J58" s="615"/>
      <c r="K58" s="615"/>
      <c r="L58" s="1079"/>
      <c r="M58" s="616"/>
      <c r="N58" s="2828"/>
      <c r="O58" s="2829"/>
      <c r="P58" s="2569"/>
      <c r="Q58" s="2556"/>
      <c r="R58" s="2556"/>
      <c r="S58" s="2556"/>
      <c r="T58" s="2556"/>
      <c r="U58" s="2556"/>
      <c r="V58" s="2556"/>
      <c r="W58" s="2570"/>
      <c r="X58" s="414"/>
      <c r="Y58" s="2820"/>
      <c r="Z58" s="2821"/>
      <c r="AA58" s="2821"/>
      <c r="AB58" s="2821"/>
      <c r="AC58" s="2821"/>
      <c r="AD58" s="2821"/>
      <c r="AE58" s="2821"/>
      <c r="AF58" s="2822"/>
      <c r="AG58" s="2823"/>
      <c r="AH58" s="2824"/>
      <c r="AI58" s="2824"/>
      <c r="AJ58" s="2825"/>
      <c r="AK58" s="2823"/>
      <c r="AL58" s="2824"/>
      <c r="AM58" s="2824"/>
      <c r="AN58" s="2825"/>
    </row>
    <row r="59" spans="2:40" s="68" customFormat="1" ht="150" customHeight="1" thickBot="1">
      <c r="B59" s="649"/>
      <c r="C59" s="2633" t="s">
        <v>228</v>
      </c>
      <c r="D59" s="2634"/>
      <c r="E59" s="2359"/>
      <c r="F59" s="2577" t="s">
        <v>358</v>
      </c>
      <c r="G59" s="2578"/>
      <c r="H59" s="2578"/>
      <c r="I59" s="2578"/>
      <c r="J59" s="2578"/>
      <c r="K59" s="2579"/>
      <c r="L59" s="890" t="s">
        <v>335</v>
      </c>
      <c r="M59" s="1078"/>
      <c r="N59" s="418">
        <v>4</v>
      </c>
      <c r="O59" s="420">
        <f t="shared" si="4"/>
        <v>120</v>
      </c>
      <c r="P59" s="397">
        <f>SUM(Q59:W59)</f>
        <v>72</v>
      </c>
      <c r="Q59" s="398">
        <v>36</v>
      </c>
      <c r="R59" s="398"/>
      <c r="S59" s="398">
        <v>36</v>
      </c>
      <c r="T59" s="398"/>
      <c r="U59" s="398"/>
      <c r="V59" s="398"/>
      <c r="W59" s="408"/>
      <c r="X59" s="414">
        <f>O59-P59</f>
        <v>48</v>
      </c>
      <c r="Y59" s="400"/>
      <c r="Z59" s="401">
        <v>6</v>
      </c>
      <c r="AA59" s="401">
        <v>6</v>
      </c>
      <c r="AB59" s="401"/>
      <c r="AC59" s="401"/>
      <c r="AD59" s="401">
        <v>6</v>
      </c>
      <c r="AE59" s="402"/>
      <c r="AF59" s="415"/>
      <c r="AG59" s="397"/>
      <c r="AH59" s="398"/>
      <c r="AI59" s="398"/>
      <c r="AJ59" s="399"/>
      <c r="AK59" s="397">
        <v>4</v>
      </c>
      <c r="AL59" s="398">
        <v>2</v>
      </c>
      <c r="AM59" s="398">
        <v>2</v>
      </c>
      <c r="AN59" s="399"/>
    </row>
    <row r="60" spans="2:40" s="71" customFormat="1" ht="60" customHeight="1" thickBot="1">
      <c r="B60" s="2603" t="s">
        <v>336</v>
      </c>
      <c r="C60" s="2604"/>
      <c r="D60" s="2604"/>
      <c r="E60" s="2604"/>
      <c r="F60" s="2604"/>
      <c r="G60" s="2604"/>
      <c r="H60" s="2604"/>
      <c r="I60" s="2604"/>
      <c r="J60" s="2604"/>
      <c r="K60" s="2604"/>
      <c r="L60" s="2604"/>
      <c r="M60" s="2605"/>
      <c r="N60" s="577">
        <f>N51+N53+N55+N57+N59</f>
        <v>19</v>
      </c>
      <c r="O60" s="577">
        <f>O51+O53+O55+O57+O59</f>
        <v>570</v>
      </c>
      <c r="P60" s="577">
        <f>P51+P53+P55+P57+P59</f>
        <v>324</v>
      </c>
      <c r="Q60" s="577">
        <f>Q51+Q53+Q55+Q57+Q59</f>
        <v>162</v>
      </c>
      <c r="R60" s="577"/>
      <c r="S60" s="577">
        <f>S51+S53+S55+S57+S59</f>
        <v>90</v>
      </c>
      <c r="T60" s="577"/>
      <c r="U60" s="577">
        <f>U51+U53+U55+U57+U59</f>
        <v>72</v>
      </c>
      <c r="V60" s="577"/>
      <c r="W60" s="577"/>
      <c r="X60" s="577">
        <f>X51+X53+X55+X57+X59</f>
        <v>246</v>
      </c>
      <c r="Y60" s="580"/>
      <c r="Z60" s="580">
        <f>COUNT(Z51,Z53,Z55,Z57,Z59)</f>
        <v>5</v>
      </c>
      <c r="AA60" s="580">
        <f>COUNT(AA51,AA53,AA55,AA57,AA59)</f>
        <v>5</v>
      </c>
      <c r="AB60" s="580"/>
      <c r="AC60" s="580"/>
      <c r="AD60" s="580">
        <f>COUNT(AD51,AD53,AD55,AD57,AD59)</f>
        <v>2</v>
      </c>
      <c r="AE60" s="580">
        <f>COUNT(AE51,AE53,AE55,AE57,AE59)</f>
        <v>2</v>
      </c>
      <c r="AF60" s="580">
        <v>1</v>
      </c>
      <c r="AG60" s="582">
        <f>AG51+AG53</f>
        <v>7</v>
      </c>
      <c r="AH60" s="582">
        <f>AH51+AH53</f>
        <v>3</v>
      </c>
      <c r="AI60" s="582"/>
      <c r="AJ60" s="582">
        <f>AJ51+AJ53</f>
        <v>4</v>
      </c>
      <c r="AK60" s="235">
        <f>AK55+AK57+AK59</f>
        <v>11</v>
      </c>
      <c r="AL60" s="235">
        <f>AL55+AL57+AL59</f>
        <v>6</v>
      </c>
      <c r="AM60" s="235">
        <f>AM55+AM57+AM59</f>
        <v>5</v>
      </c>
      <c r="AN60" s="235"/>
    </row>
    <row r="61" spans="2:45" s="71" customFormat="1" ht="60" customHeight="1" thickBot="1">
      <c r="B61" s="2597" t="s">
        <v>337</v>
      </c>
      <c r="C61" s="2598"/>
      <c r="D61" s="2598"/>
      <c r="E61" s="2598"/>
      <c r="F61" s="2598"/>
      <c r="G61" s="2598"/>
      <c r="H61" s="2598"/>
      <c r="I61" s="2598"/>
      <c r="J61" s="2598"/>
      <c r="K61" s="2598"/>
      <c r="L61" s="2598"/>
      <c r="M61" s="2599"/>
      <c r="N61" s="577">
        <f>N60</f>
        <v>19</v>
      </c>
      <c r="O61" s="577">
        <f aca="true" t="shared" si="5" ref="O61:AE61">O60</f>
        <v>570</v>
      </c>
      <c r="P61" s="577">
        <f t="shared" si="5"/>
        <v>324</v>
      </c>
      <c r="Q61" s="577">
        <f t="shared" si="5"/>
        <v>162</v>
      </c>
      <c r="R61" s="577"/>
      <c r="S61" s="577">
        <f t="shared" si="5"/>
        <v>90</v>
      </c>
      <c r="T61" s="577"/>
      <c r="U61" s="577">
        <f t="shared" si="5"/>
        <v>72</v>
      </c>
      <c r="V61" s="577"/>
      <c r="W61" s="577"/>
      <c r="X61" s="577">
        <f t="shared" si="5"/>
        <v>246</v>
      </c>
      <c r="Y61" s="577"/>
      <c r="Z61" s="577">
        <f t="shared" si="5"/>
        <v>5</v>
      </c>
      <c r="AA61" s="577">
        <f t="shared" si="5"/>
        <v>5</v>
      </c>
      <c r="AB61" s="577"/>
      <c r="AC61" s="577"/>
      <c r="AD61" s="577">
        <f t="shared" si="5"/>
        <v>2</v>
      </c>
      <c r="AE61" s="577">
        <f t="shared" si="5"/>
        <v>2</v>
      </c>
      <c r="AF61" s="893">
        <v>1</v>
      </c>
      <c r="AG61" s="237">
        <v>7</v>
      </c>
      <c r="AH61" s="235">
        <v>3</v>
      </c>
      <c r="AI61" s="235"/>
      <c r="AJ61" s="235">
        <v>4</v>
      </c>
      <c r="AK61" s="235">
        <v>11</v>
      </c>
      <c r="AL61" s="235">
        <v>6</v>
      </c>
      <c r="AM61" s="236">
        <v>5</v>
      </c>
      <c r="AN61" s="237"/>
      <c r="AS61" s="71">
        <v>2</v>
      </c>
    </row>
    <row r="62" spans="2:40" s="68" customFormat="1" ht="62.25" customHeight="1" thickBot="1">
      <c r="B62" s="2622" t="s">
        <v>338</v>
      </c>
      <c r="C62" s="2623"/>
      <c r="D62" s="2623"/>
      <c r="E62" s="2623"/>
      <c r="F62" s="2623"/>
      <c r="G62" s="2623"/>
      <c r="H62" s="2623"/>
      <c r="I62" s="2623"/>
      <c r="J62" s="2623"/>
      <c r="K62" s="2623"/>
      <c r="L62" s="2623"/>
      <c r="M62" s="2624"/>
      <c r="N62" s="629">
        <f>N45+N61</f>
        <v>60</v>
      </c>
      <c r="O62" s="629">
        <f>O45+O61</f>
        <v>1800</v>
      </c>
      <c r="P62" s="629">
        <f>P45+P61</f>
        <v>936</v>
      </c>
      <c r="Q62" s="629">
        <f>Q45+Q61</f>
        <v>432</v>
      </c>
      <c r="R62" s="629"/>
      <c r="S62" s="629">
        <f>S45+S61</f>
        <v>306</v>
      </c>
      <c r="T62" s="629"/>
      <c r="U62" s="629">
        <f>U45+U61</f>
        <v>198</v>
      </c>
      <c r="V62" s="629"/>
      <c r="W62" s="629"/>
      <c r="X62" s="629">
        <f aca="true" t="shared" si="6" ref="X62:AE62">X45+X61</f>
        <v>864</v>
      </c>
      <c r="Y62" s="629">
        <f t="shared" si="6"/>
        <v>6</v>
      </c>
      <c r="Z62" s="629">
        <f t="shared" si="6"/>
        <v>10</v>
      </c>
      <c r="AA62" s="629">
        <f t="shared" si="6"/>
        <v>14</v>
      </c>
      <c r="AB62" s="629">
        <f t="shared" si="6"/>
        <v>1</v>
      </c>
      <c r="AC62" s="629">
        <f t="shared" si="6"/>
        <v>1</v>
      </c>
      <c r="AD62" s="629">
        <f t="shared" si="6"/>
        <v>7</v>
      </c>
      <c r="AE62" s="629">
        <f t="shared" si="6"/>
        <v>2</v>
      </c>
      <c r="AF62" s="629">
        <v>1</v>
      </c>
      <c r="AG62" s="630">
        <v>27</v>
      </c>
      <c r="AH62" s="630">
        <v>12</v>
      </c>
      <c r="AI62" s="630">
        <v>8</v>
      </c>
      <c r="AJ62" s="630">
        <v>7</v>
      </c>
      <c r="AK62" s="630">
        <v>25</v>
      </c>
      <c r="AL62" s="630">
        <v>12</v>
      </c>
      <c r="AM62" s="630">
        <v>9</v>
      </c>
      <c r="AN62" s="631">
        <v>4</v>
      </c>
    </row>
    <row r="63" spans="2:40" s="68" customFormat="1" ht="52.5" customHeight="1">
      <c r="B63" s="238"/>
      <c r="C63" s="238"/>
      <c r="D63" s="238"/>
      <c r="E63" s="238"/>
      <c r="F63" s="238"/>
      <c r="G63" s="238"/>
      <c r="H63" s="92"/>
      <c r="I63" s="92"/>
      <c r="J63" s="93"/>
      <c r="K63" s="2606" t="s">
        <v>115</v>
      </c>
      <c r="L63" s="2607"/>
      <c r="M63" s="2608"/>
      <c r="N63" s="2615" t="s">
        <v>80</v>
      </c>
      <c r="O63" s="2616"/>
      <c r="P63" s="2616"/>
      <c r="Q63" s="2616"/>
      <c r="R63" s="2616"/>
      <c r="S63" s="2616"/>
      <c r="T63" s="2616"/>
      <c r="U63" s="2616"/>
      <c r="V63" s="2616"/>
      <c r="W63" s="2616"/>
      <c r="X63" s="2617"/>
      <c r="Y63" s="584">
        <f>SUM(AG63:AN63)</f>
        <v>6</v>
      </c>
      <c r="Z63" s="585"/>
      <c r="AA63" s="585"/>
      <c r="AB63" s="585"/>
      <c r="AC63" s="585"/>
      <c r="AD63" s="585"/>
      <c r="AE63" s="585"/>
      <c r="AF63" s="592"/>
      <c r="AG63" s="584">
        <v>3</v>
      </c>
      <c r="AH63" s="585"/>
      <c r="AI63" s="585"/>
      <c r="AJ63" s="586"/>
      <c r="AK63" s="595">
        <v>3</v>
      </c>
      <c r="AL63" s="585"/>
      <c r="AM63" s="585"/>
      <c r="AN63" s="586"/>
    </row>
    <row r="64" spans="2:40" s="68" customFormat="1" ht="50.25" customHeight="1">
      <c r="B64" s="91"/>
      <c r="C64" s="239" t="s">
        <v>81</v>
      </c>
      <c r="D64" s="240"/>
      <c r="E64" s="240"/>
      <c r="F64" s="241"/>
      <c r="G64" s="241"/>
      <c r="H64" s="92"/>
      <c r="I64" s="92"/>
      <c r="J64" s="92"/>
      <c r="K64" s="2609"/>
      <c r="L64" s="2610"/>
      <c r="M64" s="2611"/>
      <c r="N64" s="2600" t="s">
        <v>82</v>
      </c>
      <c r="O64" s="2601"/>
      <c r="P64" s="2601"/>
      <c r="Q64" s="2601"/>
      <c r="R64" s="2601"/>
      <c r="S64" s="2601"/>
      <c r="T64" s="2601"/>
      <c r="U64" s="2601"/>
      <c r="V64" s="2601"/>
      <c r="W64" s="2601"/>
      <c r="X64" s="2602"/>
      <c r="Y64" s="587"/>
      <c r="Z64" s="583">
        <f>SUM(AG64:AN64)</f>
        <v>10</v>
      </c>
      <c r="AA64" s="583"/>
      <c r="AB64" s="583"/>
      <c r="AC64" s="583"/>
      <c r="AD64" s="583"/>
      <c r="AE64" s="583"/>
      <c r="AF64" s="593"/>
      <c r="AG64" s="587">
        <v>5</v>
      </c>
      <c r="AH64" s="583"/>
      <c r="AI64" s="583"/>
      <c r="AJ64" s="588"/>
      <c r="AK64" s="596">
        <v>5</v>
      </c>
      <c r="AL64" s="583"/>
      <c r="AM64" s="583"/>
      <c r="AN64" s="588"/>
    </row>
    <row r="65" spans="2:40" s="68" customFormat="1" ht="52.5" customHeight="1">
      <c r="B65" s="91"/>
      <c r="C65" s="239" t="s">
        <v>83</v>
      </c>
      <c r="D65" s="242"/>
      <c r="E65" s="117"/>
      <c r="F65" s="241"/>
      <c r="G65" s="241"/>
      <c r="H65" s="92"/>
      <c r="I65" s="92"/>
      <c r="J65" s="92"/>
      <c r="K65" s="2609"/>
      <c r="L65" s="2610"/>
      <c r="M65" s="2611"/>
      <c r="N65" s="2600" t="s">
        <v>84</v>
      </c>
      <c r="O65" s="2601"/>
      <c r="P65" s="2601"/>
      <c r="Q65" s="2601"/>
      <c r="R65" s="2601"/>
      <c r="S65" s="2601"/>
      <c r="T65" s="2601"/>
      <c r="U65" s="2601"/>
      <c r="V65" s="2601"/>
      <c r="W65" s="2601"/>
      <c r="X65" s="2602"/>
      <c r="Y65" s="587"/>
      <c r="Z65" s="583"/>
      <c r="AA65" s="583">
        <f>SUM(AG65:AN65)</f>
        <v>14</v>
      </c>
      <c r="AB65" s="583"/>
      <c r="AC65" s="583"/>
      <c r="AD65" s="583"/>
      <c r="AE65" s="583"/>
      <c r="AF65" s="593"/>
      <c r="AG65" s="587">
        <v>8</v>
      </c>
      <c r="AH65" s="583"/>
      <c r="AI65" s="583"/>
      <c r="AJ65" s="588"/>
      <c r="AK65" s="596">
        <v>6</v>
      </c>
      <c r="AL65" s="583"/>
      <c r="AM65" s="583"/>
      <c r="AN65" s="588"/>
    </row>
    <row r="66" spans="2:40" s="68" customFormat="1" ht="54.75" customHeight="1">
      <c r="B66" s="91"/>
      <c r="C66" s="2315" t="s">
        <v>85</v>
      </c>
      <c r="D66" s="2315"/>
      <c r="E66" s="117"/>
      <c r="F66" s="241"/>
      <c r="G66" s="241"/>
      <c r="H66" s="92"/>
      <c r="I66" s="92"/>
      <c r="J66" s="92"/>
      <c r="K66" s="2609"/>
      <c r="L66" s="2610"/>
      <c r="M66" s="2611"/>
      <c r="N66" s="2600" t="s">
        <v>86</v>
      </c>
      <c r="O66" s="2601"/>
      <c r="P66" s="2601"/>
      <c r="Q66" s="2601"/>
      <c r="R66" s="2601"/>
      <c r="S66" s="2601"/>
      <c r="T66" s="2601"/>
      <c r="U66" s="2601"/>
      <c r="V66" s="2601"/>
      <c r="W66" s="2601"/>
      <c r="X66" s="2602"/>
      <c r="Y66" s="587"/>
      <c r="Z66" s="583"/>
      <c r="AA66" s="583"/>
      <c r="AB66" s="583">
        <f>SUM(AG66:AN66)</f>
        <v>1</v>
      </c>
      <c r="AC66" s="583"/>
      <c r="AD66" s="583"/>
      <c r="AE66" s="583"/>
      <c r="AF66" s="593"/>
      <c r="AG66" s="587"/>
      <c r="AH66" s="583"/>
      <c r="AI66" s="583"/>
      <c r="AJ66" s="588"/>
      <c r="AK66" s="596">
        <v>1</v>
      </c>
      <c r="AL66" s="583"/>
      <c r="AM66" s="583"/>
      <c r="AN66" s="588"/>
    </row>
    <row r="67" spans="2:40" s="68" customFormat="1" ht="57" customHeight="1">
      <c r="B67" s="91"/>
      <c r="C67" s="2315" t="s">
        <v>87</v>
      </c>
      <c r="D67" s="2315"/>
      <c r="E67" s="117"/>
      <c r="F67" s="241"/>
      <c r="G67" s="241"/>
      <c r="H67" s="103"/>
      <c r="I67" s="103"/>
      <c r="J67" s="103"/>
      <c r="K67" s="2609"/>
      <c r="L67" s="2610"/>
      <c r="M67" s="2611"/>
      <c r="N67" s="2600" t="s">
        <v>88</v>
      </c>
      <c r="O67" s="2601"/>
      <c r="P67" s="2601"/>
      <c r="Q67" s="2601"/>
      <c r="R67" s="2601"/>
      <c r="S67" s="2601"/>
      <c r="T67" s="2601"/>
      <c r="U67" s="2601"/>
      <c r="V67" s="2601"/>
      <c r="W67" s="2601"/>
      <c r="X67" s="2602"/>
      <c r="Y67" s="587"/>
      <c r="Z67" s="583"/>
      <c r="AA67" s="583"/>
      <c r="AB67" s="583"/>
      <c r="AC67" s="583">
        <f>SUM(AG67:AN67)</f>
        <v>1</v>
      </c>
      <c r="AD67" s="583"/>
      <c r="AE67" s="583"/>
      <c r="AF67" s="593"/>
      <c r="AG67" s="587">
        <v>1</v>
      </c>
      <c r="AH67" s="583"/>
      <c r="AI67" s="583"/>
      <c r="AJ67" s="588"/>
      <c r="AK67" s="596"/>
      <c r="AL67" s="583"/>
      <c r="AM67" s="583"/>
      <c r="AN67" s="588"/>
    </row>
    <row r="68" spans="2:40" s="68" customFormat="1" ht="52.5" customHeight="1">
      <c r="B68" s="91"/>
      <c r="C68" s="2315" t="s">
        <v>89</v>
      </c>
      <c r="D68" s="2315"/>
      <c r="E68" s="2315"/>
      <c r="F68" s="2315"/>
      <c r="G68" s="2315"/>
      <c r="H68" s="92"/>
      <c r="I68" s="92"/>
      <c r="J68" s="92"/>
      <c r="K68" s="2609"/>
      <c r="L68" s="2610"/>
      <c r="M68" s="2611"/>
      <c r="N68" s="2600" t="s">
        <v>38</v>
      </c>
      <c r="O68" s="2601"/>
      <c r="P68" s="2601"/>
      <c r="Q68" s="2601"/>
      <c r="R68" s="2601"/>
      <c r="S68" s="2601"/>
      <c r="T68" s="2601"/>
      <c r="U68" s="2601"/>
      <c r="V68" s="2601"/>
      <c r="W68" s="2601"/>
      <c r="X68" s="2602"/>
      <c r="Y68" s="587"/>
      <c r="Z68" s="583"/>
      <c r="AA68" s="583"/>
      <c r="AB68" s="583"/>
      <c r="AC68" s="583"/>
      <c r="AD68" s="583">
        <f>SUM(AG68:AN68)</f>
        <v>7</v>
      </c>
      <c r="AE68" s="583"/>
      <c r="AF68" s="593"/>
      <c r="AG68" s="587">
        <v>3</v>
      </c>
      <c r="AH68" s="583"/>
      <c r="AI68" s="583"/>
      <c r="AJ68" s="588"/>
      <c r="AK68" s="596">
        <v>4</v>
      </c>
      <c r="AL68" s="583"/>
      <c r="AM68" s="583"/>
      <c r="AN68" s="588"/>
    </row>
    <row r="69" spans="2:40" s="68" customFormat="1" ht="54" customHeight="1">
      <c r="B69" s="91"/>
      <c r="C69" s="104"/>
      <c r="D69" s="104"/>
      <c r="E69" s="104"/>
      <c r="F69" s="104"/>
      <c r="G69" s="104"/>
      <c r="H69" s="92"/>
      <c r="I69" s="92"/>
      <c r="J69" s="92"/>
      <c r="K69" s="2609"/>
      <c r="L69" s="2610"/>
      <c r="M69" s="2611"/>
      <c r="N69" s="2600" t="s">
        <v>39</v>
      </c>
      <c r="O69" s="2601"/>
      <c r="P69" s="2601"/>
      <c r="Q69" s="2601"/>
      <c r="R69" s="2601"/>
      <c r="S69" s="2601"/>
      <c r="T69" s="2601"/>
      <c r="U69" s="2601"/>
      <c r="V69" s="2601"/>
      <c r="W69" s="2601"/>
      <c r="X69" s="2602"/>
      <c r="Y69" s="587"/>
      <c r="Z69" s="583"/>
      <c r="AA69" s="583"/>
      <c r="AB69" s="583"/>
      <c r="AC69" s="583"/>
      <c r="AD69" s="583"/>
      <c r="AE69" s="583">
        <f>SUM(AG69:AN69)</f>
        <v>2</v>
      </c>
      <c r="AF69" s="593"/>
      <c r="AG69" s="587">
        <v>1</v>
      </c>
      <c r="AH69" s="583"/>
      <c r="AI69" s="583"/>
      <c r="AJ69" s="588"/>
      <c r="AK69" s="596">
        <v>1</v>
      </c>
      <c r="AL69" s="583"/>
      <c r="AM69" s="583"/>
      <c r="AN69" s="588"/>
    </row>
    <row r="70" spans="2:40" s="68" customFormat="1" ht="52.5" customHeight="1" thickBot="1">
      <c r="B70" s="91"/>
      <c r="C70" s="243"/>
      <c r="D70" s="106"/>
      <c r="E70" s="106"/>
      <c r="F70" s="106"/>
      <c r="G70" s="106"/>
      <c r="H70" s="92"/>
      <c r="I70" s="92"/>
      <c r="J70" s="92"/>
      <c r="K70" s="2612"/>
      <c r="L70" s="2613"/>
      <c r="M70" s="2614"/>
      <c r="N70" s="2619" t="s">
        <v>90</v>
      </c>
      <c r="O70" s="2620"/>
      <c r="P70" s="2620"/>
      <c r="Q70" s="2620"/>
      <c r="R70" s="2620"/>
      <c r="S70" s="2620"/>
      <c r="T70" s="2620"/>
      <c r="U70" s="2620"/>
      <c r="V70" s="2620"/>
      <c r="W70" s="2620"/>
      <c r="X70" s="2621"/>
      <c r="Y70" s="589"/>
      <c r="Z70" s="590"/>
      <c r="AA70" s="590"/>
      <c r="AB70" s="590"/>
      <c r="AC70" s="590"/>
      <c r="AD70" s="590"/>
      <c r="AE70" s="590"/>
      <c r="AF70" s="594">
        <v>1</v>
      </c>
      <c r="AG70" s="589">
        <v>1</v>
      </c>
      <c r="AH70" s="590"/>
      <c r="AI70" s="590"/>
      <c r="AJ70" s="591"/>
      <c r="AK70" s="597"/>
      <c r="AL70" s="590"/>
      <c r="AM70" s="590"/>
      <c r="AN70" s="591"/>
    </row>
    <row r="71" spans="3:24" s="68" customFormat="1" ht="39.75" customHeight="1">
      <c r="C71" s="243"/>
      <c r="D71" s="106"/>
      <c r="E71" s="106"/>
      <c r="F71" s="111"/>
      <c r="G71" s="111"/>
      <c r="H71" s="112"/>
      <c r="I71" s="113"/>
      <c r="J71" s="113"/>
      <c r="K71" s="113"/>
      <c r="L71" s="113"/>
      <c r="M71" s="114"/>
      <c r="N71" s="114"/>
      <c r="O71" s="114"/>
      <c r="P71" s="114"/>
      <c r="Q71" s="114"/>
      <c r="R71" s="114"/>
      <c r="S71" s="114"/>
      <c r="T71" s="114"/>
      <c r="U71" s="114"/>
      <c r="V71" s="114"/>
      <c r="W71" s="114"/>
      <c r="X71" s="114"/>
    </row>
    <row r="72" spans="7:24" s="68" customFormat="1" ht="30" customHeight="1" thickBot="1">
      <c r="G72" s="113"/>
      <c r="H72" s="113"/>
      <c r="I72" s="113"/>
      <c r="J72" s="113"/>
      <c r="K72" s="113"/>
      <c r="L72" s="113"/>
      <c r="M72" s="114"/>
      <c r="N72" s="114"/>
      <c r="O72" s="114"/>
      <c r="P72" s="114"/>
      <c r="Q72" s="114"/>
      <c r="R72" s="114"/>
      <c r="S72" s="114"/>
      <c r="T72" s="114"/>
      <c r="U72" s="114"/>
      <c r="V72" s="114"/>
      <c r="W72" s="114"/>
      <c r="X72" s="114"/>
    </row>
    <row r="73" spans="2:40" s="1" customFormat="1" ht="76.5" customHeight="1" thickBot="1">
      <c r="B73" s="244" t="s">
        <v>116</v>
      </c>
      <c r="C73" s="2629" t="s">
        <v>117</v>
      </c>
      <c r="D73" s="2630"/>
      <c r="E73" s="2630"/>
      <c r="F73" s="2630"/>
      <c r="G73" s="2630"/>
      <c r="H73" s="2630"/>
      <c r="I73" s="2630"/>
      <c r="J73" s="2630"/>
      <c r="K73" s="2630"/>
      <c r="L73" s="2630"/>
      <c r="M73" s="2630"/>
      <c r="N73" s="2631"/>
      <c r="O73" s="2632"/>
      <c r="P73" s="2626" t="s">
        <v>214</v>
      </c>
      <c r="Q73" s="2627"/>
      <c r="R73" s="2627"/>
      <c r="S73" s="2627"/>
      <c r="T73" s="2627"/>
      <c r="U73" s="2627"/>
      <c r="V73" s="2627"/>
      <c r="W73" s="2627"/>
      <c r="X73" s="2627"/>
      <c r="Y73" s="2627"/>
      <c r="Z73" s="2627"/>
      <c r="AA73" s="2627"/>
      <c r="AB73" s="2627"/>
      <c r="AC73" s="2627"/>
      <c r="AD73" s="2627"/>
      <c r="AE73" s="2627"/>
      <c r="AF73" s="2627"/>
      <c r="AG73" s="2627"/>
      <c r="AH73" s="2627"/>
      <c r="AI73" s="2627"/>
      <c r="AJ73" s="2627"/>
      <c r="AK73" s="2627"/>
      <c r="AL73" s="2627"/>
      <c r="AM73" s="2627"/>
      <c r="AN73" s="2628"/>
    </row>
    <row r="74" spans="2:40" s="68" customFormat="1" ht="49.5" customHeight="1">
      <c r="B74" s="245"/>
      <c r="C74" s="246"/>
      <c r="D74" s="246"/>
      <c r="E74" s="246"/>
      <c r="F74" s="247"/>
      <c r="G74" s="247"/>
      <c r="H74" s="247"/>
      <c r="I74" s="247"/>
      <c r="J74" s="247"/>
      <c r="K74" s="247"/>
      <c r="L74" s="247"/>
      <c r="M74" s="247"/>
      <c r="N74" s="248"/>
      <c r="O74" s="248"/>
      <c r="P74" s="249"/>
      <c r="Q74" s="249"/>
      <c r="R74" s="249"/>
      <c r="S74" s="249"/>
      <c r="T74" s="249"/>
      <c r="U74" s="249"/>
      <c r="V74" s="249"/>
      <c r="W74" s="249"/>
      <c r="X74" s="249"/>
      <c r="Y74" s="249"/>
      <c r="Z74" s="249"/>
      <c r="AA74" s="249"/>
      <c r="AB74" s="249"/>
      <c r="AC74" s="249"/>
      <c r="AD74" s="249"/>
      <c r="AE74" s="249"/>
      <c r="AF74" s="249"/>
      <c r="AG74" s="249"/>
      <c r="AH74" s="249"/>
      <c r="AI74" s="249"/>
      <c r="AJ74" s="249"/>
      <c r="AK74" s="249"/>
      <c r="AL74" s="249"/>
      <c r="AM74" s="249"/>
      <c r="AN74" s="249"/>
    </row>
    <row r="75" spans="2:40" s="68" customFormat="1" ht="41.25" customHeight="1">
      <c r="B75" s="123"/>
      <c r="C75" s="123"/>
      <c r="E75" s="124"/>
      <c r="F75" s="124"/>
      <c r="G75" s="124"/>
      <c r="H75" s="120"/>
      <c r="I75" s="120"/>
      <c r="J75" s="120"/>
      <c r="K75" s="2625" t="s">
        <v>320</v>
      </c>
      <c r="L75" s="2625"/>
      <c r="M75" s="2625"/>
      <c r="N75" s="2625"/>
      <c r="O75" s="2625"/>
      <c r="P75" s="2625"/>
      <c r="Q75" s="2625"/>
      <c r="R75" s="2625"/>
      <c r="S75" s="2625"/>
      <c r="T75" s="2625"/>
      <c r="U75" s="2625"/>
      <c r="V75" s="2625"/>
      <c r="W75" s="2625"/>
      <c r="X75" s="2625"/>
      <c r="Y75" s="2625"/>
      <c r="Z75" s="2625"/>
      <c r="AA75" s="2625"/>
      <c r="AB75" s="2625"/>
      <c r="AC75" s="2625"/>
      <c r="AD75" s="2625"/>
      <c r="AE75" s="2625"/>
      <c r="AF75" s="2625"/>
      <c r="AG75" s="2625"/>
      <c r="AH75" s="2625"/>
      <c r="AI75" s="2625"/>
      <c r="AJ75" s="2625"/>
      <c r="AK75" s="2625"/>
      <c r="AL75" s="2625"/>
      <c r="AM75" s="2625"/>
      <c r="AN75" s="892"/>
    </row>
    <row r="76" spans="2:40" s="68" customFormat="1" ht="41.25" customHeight="1">
      <c r="B76" s="123"/>
      <c r="C76" s="123"/>
      <c r="E76" s="124"/>
      <c r="F76" s="124"/>
      <c r="G76" s="124"/>
      <c r="H76" s="120"/>
      <c r="I76" s="120"/>
      <c r="J76" s="120"/>
      <c r="K76" s="257"/>
      <c r="L76" s="257"/>
      <c r="M76" s="257"/>
      <c r="N76" s="257"/>
      <c r="O76" s="257"/>
      <c r="P76" s="257"/>
      <c r="Q76" s="257"/>
      <c r="R76" s="257"/>
      <c r="S76" s="257"/>
      <c r="T76" s="257"/>
      <c r="U76" s="257"/>
      <c r="V76" s="257"/>
      <c r="W76" s="257"/>
      <c r="X76" s="257"/>
      <c r="Y76" s="257"/>
      <c r="Z76" s="257"/>
      <c r="AA76" s="257"/>
      <c r="AB76" s="257"/>
      <c r="AC76" s="257"/>
      <c r="AD76" s="257"/>
      <c r="AE76" s="257"/>
      <c r="AF76" s="257"/>
      <c r="AG76" s="257"/>
      <c r="AH76" s="257"/>
      <c r="AI76" s="257"/>
      <c r="AJ76" s="257"/>
      <c r="AK76" s="257"/>
      <c r="AL76" s="257"/>
      <c r="AM76" s="257"/>
      <c r="AN76" s="125"/>
    </row>
    <row r="77" spans="2:40" s="258" customFormat="1" ht="102" customHeight="1">
      <c r="B77" s="2618" t="s">
        <v>230</v>
      </c>
      <c r="C77" s="2618"/>
      <c r="D77" s="2618"/>
      <c r="E77" s="2618"/>
      <c r="F77" s="559"/>
      <c r="G77" s="559" t="s">
        <v>192</v>
      </c>
      <c r="H77" s="633"/>
      <c r="I77" s="634"/>
      <c r="J77" s="635"/>
      <c r="K77" s="559"/>
      <c r="L77" s="635"/>
      <c r="M77" s="141" t="s">
        <v>215</v>
      </c>
      <c r="N77" s="141"/>
      <c r="O77" s="141"/>
      <c r="P77" s="141"/>
      <c r="Q77" s="141"/>
      <c r="R77" s="141"/>
      <c r="S77" s="141"/>
      <c r="T77" s="141"/>
      <c r="U77" s="141"/>
      <c r="V77" s="141"/>
      <c r="W77" s="141"/>
      <c r="X77" s="141"/>
      <c r="Y77" s="141"/>
      <c r="Z77" s="141" t="s">
        <v>193</v>
      </c>
      <c r="AA77" s="141"/>
      <c r="AB77" s="635"/>
      <c r="AC77" s="636"/>
      <c r="AD77" s="559"/>
      <c r="AE77" s="635"/>
      <c r="AF77" s="636"/>
      <c r="AG77" s="559"/>
      <c r="AH77" s="559"/>
      <c r="AI77" s="559"/>
      <c r="AJ77" s="559"/>
      <c r="AK77" s="559"/>
      <c r="AL77" s="134"/>
      <c r="AM77" s="134"/>
      <c r="AN77" s="134"/>
    </row>
    <row r="78" ht="50.25" customHeight="1"/>
    <row r="79" ht="24.75" customHeight="1"/>
  </sheetData>
  <sheetProtection/>
  <mergeCells count="164">
    <mergeCell ref="F43:M43"/>
    <mergeCell ref="F37:M37"/>
    <mergeCell ref="F38:M38"/>
    <mergeCell ref="N52:O52"/>
    <mergeCell ref="AK50:AN50"/>
    <mergeCell ref="AG50:AJ50"/>
    <mergeCell ref="Y50:AF50"/>
    <mergeCell ref="P50:W50"/>
    <mergeCell ref="N50:O50"/>
    <mergeCell ref="AK52:AN52"/>
    <mergeCell ref="AK58:AN58"/>
    <mergeCell ref="N54:O54"/>
    <mergeCell ref="AG52:AJ52"/>
    <mergeCell ref="Y52:AF52"/>
    <mergeCell ref="P52:W52"/>
    <mergeCell ref="C43:E43"/>
    <mergeCell ref="C54:E54"/>
    <mergeCell ref="N58:O58"/>
    <mergeCell ref="P58:W58"/>
    <mergeCell ref="Y58:AF58"/>
    <mergeCell ref="AG58:AJ58"/>
    <mergeCell ref="C36:E36"/>
    <mergeCell ref="C52:E52"/>
    <mergeCell ref="C56:E56"/>
    <mergeCell ref="C37:E37"/>
    <mergeCell ref="C38:E38"/>
    <mergeCell ref="C39:E39"/>
    <mergeCell ref="C57:E57"/>
    <mergeCell ref="AG54:AJ54"/>
    <mergeCell ref="Y54:AF54"/>
    <mergeCell ref="C50:E50"/>
    <mergeCell ref="L48:M48"/>
    <mergeCell ref="Y56:AF56"/>
    <mergeCell ref="AG56:AJ56"/>
    <mergeCell ref="AK56:AN56"/>
    <mergeCell ref="C53:E53"/>
    <mergeCell ref="C55:E55"/>
    <mergeCell ref="F55:K55"/>
    <mergeCell ref="AK54:AN54"/>
    <mergeCell ref="F53:K53"/>
    <mergeCell ref="B1:AN1"/>
    <mergeCell ref="B3:AN3"/>
    <mergeCell ref="B4:AN4"/>
    <mergeCell ref="C5:D5"/>
    <mergeCell ref="F5:AC5"/>
    <mergeCell ref="B45:M45"/>
    <mergeCell ref="P12:W14"/>
    <mergeCell ref="B34:AN34"/>
    <mergeCell ref="B33:M33"/>
    <mergeCell ref="M9:AA10"/>
    <mergeCell ref="F35:M35"/>
    <mergeCell ref="B44:M44"/>
    <mergeCell ref="C40:E40"/>
    <mergeCell ref="F40:M40"/>
    <mergeCell ref="C41:E41"/>
    <mergeCell ref="F36:M36"/>
    <mergeCell ref="F42:M42"/>
    <mergeCell ref="C35:E35"/>
    <mergeCell ref="F39:M39"/>
    <mergeCell ref="F41:M41"/>
    <mergeCell ref="B12:B18"/>
    <mergeCell ref="C12:E18"/>
    <mergeCell ref="F12:M18"/>
    <mergeCell ref="N12:O14"/>
    <mergeCell ref="AG13:AN13"/>
    <mergeCell ref="AG14:AN14"/>
    <mergeCell ref="AD15:AD18"/>
    <mergeCell ref="N15:N18"/>
    <mergeCell ref="O15:O18"/>
    <mergeCell ref="Y12:AF14"/>
    <mergeCell ref="C6:E6"/>
    <mergeCell ref="AH6:AN6"/>
    <mergeCell ref="AH8:AN9"/>
    <mergeCell ref="AH10:AN10"/>
    <mergeCell ref="AH7:AN7"/>
    <mergeCell ref="C8:D8"/>
    <mergeCell ref="C9:D9"/>
    <mergeCell ref="M8:AA8"/>
    <mergeCell ref="AG12:AN12"/>
    <mergeCell ref="F7:K7"/>
    <mergeCell ref="AF15:AF18"/>
    <mergeCell ref="AG15:AJ15"/>
    <mergeCell ref="AK15:AN15"/>
    <mergeCell ref="AK17:AK18"/>
    <mergeCell ref="AL17:AN17"/>
    <mergeCell ref="AK16:AN16"/>
    <mergeCell ref="AB15:AB18"/>
    <mergeCell ref="AA15:AA18"/>
    <mergeCell ref="C24:E24"/>
    <mergeCell ref="F24:M24"/>
    <mergeCell ref="AG16:AJ16"/>
    <mergeCell ref="AG17:AG18"/>
    <mergeCell ref="AH17:AJ17"/>
    <mergeCell ref="P15:P18"/>
    <mergeCell ref="Q15:W15"/>
    <mergeCell ref="AE15:AE18"/>
    <mergeCell ref="Z15:Z18"/>
    <mergeCell ref="C22:E22"/>
    <mergeCell ref="F22:M22"/>
    <mergeCell ref="C23:E23"/>
    <mergeCell ref="F23:M23"/>
    <mergeCell ref="C19:E19"/>
    <mergeCell ref="F19:M19"/>
    <mergeCell ref="B20:AN20"/>
    <mergeCell ref="B21:AN21"/>
    <mergeCell ref="AC15:AC18"/>
    <mergeCell ref="F27:M27"/>
    <mergeCell ref="C28:E28"/>
    <mergeCell ref="F28:M28"/>
    <mergeCell ref="Y15:Y18"/>
    <mergeCell ref="Q16:R17"/>
    <mergeCell ref="S16:T17"/>
    <mergeCell ref="U16:V17"/>
    <mergeCell ref="W16:W18"/>
    <mergeCell ref="X12:X18"/>
    <mergeCell ref="C32:E32"/>
    <mergeCell ref="B25:M25"/>
    <mergeCell ref="B26:AN26"/>
    <mergeCell ref="C27:E27"/>
    <mergeCell ref="C58:E58"/>
    <mergeCell ref="B47:AN47"/>
    <mergeCell ref="X48:X49"/>
    <mergeCell ref="P48:W49"/>
    <mergeCell ref="B48:B49"/>
    <mergeCell ref="P56:W56"/>
    <mergeCell ref="C59:E59"/>
    <mergeCell ref="B29:M29"/>
    <mergeCell ref="B30:AN30"/>
    <mergeCell ref="C31:E31"/>
    <mergeCell ref="F31:M31"/>
    <mergeCell ref="C42:E42"/>
    <mergeCell ref="C48:E49"/>
    <mergeCell ref="F48:K49"/>
    <mergeCell ref="N48:O49"/>
    <mergeCell ref="N56:O56"/>
    <mergeCell ref="B77:E77"/>
    <mergeCell ref="N70:X70"/>
    <mergeCell ref="B62:M62"/>
    <mergeCell ref="C68:G68"/>
    <mergeCell ref="N69:X69"/>
    <mergeCell ref="K75:AM75"/>
    <mergeCell ref="P73:AN73"/>
    <mergeCell ref="C73:O73"/>
    <mergeCell ref="N67:X67"/>
    <mergeCell ref="B61:M61"/>
    <mergeCell ref="N68:X68"/>
    <mergeCell ref="C67:D67"/>
    <mergeCell ref="B60:M60"/>
    <mergeCell ref="K63:M70"/>
    <mergeCell ref="C66:D66"/>
    <mergeCell ref="N63:X63"/>
    <mergeCell ref="N64:X64"/>
    <mergeCell ref="N65:X65"/>
    <mergeCell ref="N66:X66"/>
    <mergeCell ref="P54:W54"/>
    <mergeCell ref="F32:M32"/>
    <mergeCell ref="B46:AN46"/>
    <mergeCell ref="F57:K57"/>
    <mergeCell ref="C51:E51"/>
    <mergeCell ref="F59:K59"/>
    <mergeCell ref="AG48:AJ49"/>
    <mergeCell ref="AK48:AN49"/>
    <mergeCell ref="Y48:AF49"/>
    <mergeCell ref="F51:K51"/>
  </mergeCells>
  <printOptions/>
  <pageMargins left="0.7874015748031497" right="0.1968503937007874" top="0.5905511811023623" bottom="0.5905511811023623" header="0.5118110236220472" footer="0.5118110236220472"/>
  <pageSetup fitToHeight="2" horizontalDpi="300" verticalDpi="300" orientation="landscape" paperSize="9" scale="19" r:id="rId2"/>
  <ignoredErrors>
    <ignoredError sqref="L51:L59" numberStoredAsText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N102"/>
  <sheetViews>
    <sheetView view="pageBreakPreview" zoomScale="15" zoomScaleNormal="25" zoomScaleSheetLayoutView="15" zoomScalePageLayoutView="0" workbookViewId="0" topLeftCell="A61">
      <selection activeCell="AD58" sqref="AD58"/>
    </sheetView>
  </sheetViews>
  <sheetFormatPr defaultColWidth="10.140625" defaultRowHeight="15"/>
  <cols>
    <col min="1" max="1" width="16.140625" style="32" customWidth="1"/>
    <col min="2" max="2" width="56.8515625" style="32" customWidth="1"/>
    <col min="3" max="3" width="95.57421875" style="144" customWidth="1"/>
    <col min="4" max="4" width="37.421875" style="145" customWidth="1"/>
    <col min="5" max="5" width="12.7109375" style="146" customWidth="1"/>
    <col min="6" max="6" width="25.7109375" style="48" customWidth="1"/>
    <col min="7" max="8" width="12.7109375" style="48" customWidth="1"/>
    <col min="9" max="9" width="18.57421875" style="48" customWidth="1"/>
    <col min="10" max="10" width="47.140625" style="48" customWidth="1"/>
    <col min="11" max="11" width="21.140625" style="48" customWidth="1"/>
    <col min="12" max="12" width="22.00390625" style="50" customWidth="1"/>
    <col min="13" max="13" width="28.140625" style="50" customWidth="1"/>
    <col min="14" max="14" width="34.00390625" style="50" customWidth="1"/>
    <col min="15" max="15" width="24.421875" style="50" customWidth="1"/>
    <col min="16" max="16" width="25.7109375" style="50" customWidth="1"/>
    <col min="17" max="17" width="15.7109375" style="50" customWidth="1"/>
    <col min="18" max="18" width="23.57421875" style="50" customWidth="1"/>
    <col min="19" max="19" width="15.421875" style="50" customWidth="1"/>
    <col min="20" max="20" width="24.7109375" style="50" customWidth="1"/>
    <col min="21" max="21" width="15.00390625" style="50" customWidth="1"/>
    <col min="22" max="22" width="16.00390625" style="50" customWidth="1"/>
    <col min="23" max="23" width="32.00390625" style="50" customWidth="1"/>
    <col min="24" max="24" width="16.421875" style="32" customWidth="1"/>
    <col min="25" max="25" width="20.140625" style="32" customWidth="1"/>
    <col min="26" max="26" width="17.421875" style="32" customWidth="1"/>
    <col min="27" max="27" width="16.140625" style="32" customWidth="1"/>
    <col min="28" max="28" width="17.00390625" style="32" customWidth="1"/>
    <col min="29" max="29" width="16.28125" style="32" customWidth="1"/>
    <col min="30" max="30" width="15.8515625" style="32" customWidth="1"/>
    <col min="31" max="31" width="14.421875" style="32" customWidth="1"/>
    <col min="32" max="32" width="17.8515625" style="32" customWidth="1"/>
    <col min="33" max="33" width="28.57421875" style="32" customWidth="1"/>
    <col min="34" max="34" width="23.00390625" style="32" customWidth="1"/>
    <col min="35" max="35" width="19.28125" style="32" customWidth="1"/>
    <col min="36" max="36" width="17.7109375" style="32" customWidth="1"/>
    <col min="37" max="38" width="17.140625" style="32" customWidth="1"/>
    <col min="39" max="39" width="15.8515625" style="32" customWidth="1"/>
    <col min="40" max="16384" width="10.140625" style="32" customWidth="1"/>
  </cols>
  <sheetData>
    <row r="1" spans="1:39" s="259" customFormat="1" ht="117" customHeight="1">
      <c r="A1" s="3003" t="s">
        <v>91</v>
      </c>
      <c r="B1" s="3003"/>
      <c r="C1" s="3003"/>
      <c r="D1" s="3003"/>
      <c r="E1" s="3003"/>
      <c r="F1" s="3003"/>
      <c r="G1" s="3003"/>
      <c r="H1" s="3003"/>
      <c r="I1" s="3003"/>
      <c r="J1" s="3003"/>
      <c r="K1" s="3003"/>
      <c r="L1" s="3003"/>
      <c r="M1" s="3003"/>
      <c r="N1" s="3003"/>
      <c r="O1" s="3003"/>
      <c r="P1" s="3003"/>
      <c r="Q1" s="3003"/>
      <c r="R1" s="3003"/>
      <c r="S1" s="3003"/>
      <c r="T1" s="3003"/>
      <c r="U1" s="3003"/>
      <c r="V1" s="3003"/>
      <c r="W1" s="3003"/>
      <c r="X1" s="3003"/>
      <c r="Y1" s="3003"/>
      <c r="Z1" s="3003"/>
      <c r="AA1" s="3003"/>
      <c r="AB1" s="3003"/>
      <c r="AC1" s="3003"/>
      <c r="AD1" s="3003"/>
      <c r="AE1" s="3003"/>
      <c r="AF1" s="3003"/>
      <c r="AG1" s="3003"/>
      <c r="AH1" s="3003"/>
      <c r="AI1" s="3003"/>
      <c r="AJ1" s="3003"/>
      <c r="AK1" s="3003"/>
      <c r="AL1" s="3003"/>
      <c r="AM1" s="3003"/>
    </row>
    <row r="2" spans="3:23" s="260" customFormat="1" ht="45.75" customHeight="1">
      <c r="C2" s="261"/>
      <c r="D2" s="262"/>
      <c r="E2" s="263"/>
      <c r="F2" s="264"/>
      <c r="G2" s="264"/>
      <c r="H2" s="264"/>
      <c r="I2" s="264"/>
      <c r="J2" s="264"/>
      <c r="K2" s="264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</row>
    <row r="3" spans="1:39" s="232" customFormat="1" ht="101.25" customHeight="1">
      <c r="A3" s="2551" t="s">
        <v>1</v>
      </c>
      <c r="B3" s="2551"/>
      <c r="C3" s="2551"/>
      <c r="D3" s="2551"/>
      <c r="E3" s="2551"/>
      <c r="F3" s="2551"/>
      <c r="G3" s="2551"/>
      <c r="H3" s="2551"/>
      <c r="I3" s="2551"/>
      <c r="J3" s="2551"/>
      <c r="K3" s="2551"/>
      <c r="L3" s="2551"/>
      <c r="M3" s="2551"/>
      <c r="N3" s="2551"/>
      <c r="O3" s="2551"/>
      <c r="P3" s="2551"/>
      <c r="Q3" s="2551"/>
      <c r="R3" s="2551"/>
      <c r="S3" s="2551"/>
      <c r="T3" s="2551"/>
      <c r="U3" s="2551"/>
      <c r="V3" s="2551"/>
      <c r="W3" s="2551"/>
      <c r="X3" s="2551"/>
      <c r="Y3" s="2551"/>
      <c r="Z3" s="2551"/>
      <c r="AA3" s="2551"/>
      <c r="AB3" s="2551"/>
      <c r="AC3" s="2551"/>
      <c r="AD3" s="2551"/>
      <c r="AE3" s="2551"/>
      <c r="AF3" s="2551"/>
      <c r="AG3" s="2551"/>
      <c r="AH3" s="2551"/>
      <c r="AI3" s="2551"/>
      <c r="AJ3" s="2551"/>
      <c r="AK3" s="2551"/>
      <c r="AL3" s="2551"/>
      <c r="AM3" s="2551"/>
    </row>
    <row r="4" spans="1:39" s="260" customFormat="1" ht="84.75" customHeight="1">
      <c r="A4" s="3004" t="s">
        <v>197</v>
      </c>
      <c r="B4" s="3004"/>
      <c r="C4" s="3004"/>
      <c r="D4" s="3004"/>
      <c r="E4" s="3004"/>
      <c r="F4" s="3004"/>
      <c r="G4" s="3004"/>
      <c r="H4" s="3004"/>
      <c r="I4" s="3004"/>
      <c r="J4" s="3004"/>
      <c r="K4" s="3004"/>
      <c r="L4" s="3004"/>
      <c r="M4" s="3004"/>
      <c r="N4" s="3004"/>
      <c r="O4" s="3004"/>
      <c r="P4" s="3004"/>
      <c r="Q4" s="3004"/>
      <c r="R4" s="3004"/>
      <c r="S4" s="3004"/>
      <c r="T4" s="3004"/>
      <c r="U4" s="3004"/>
      <c r="V4" s="3004"/>
      <c r="W4" s="3004"/>
      <c r="X4" s="3004"/>
      <c r="Y4" s="3004"/>
      <c r="Z4" s="3004"/>
      <c r="AA4" s="3004"/>
      <c r="AB4" s="3004"/>
      <c r="AC4" s="3004"/>
      <c r="AD4" s="3004"/>
      <c r="AE4" s="3004"/>
      <c r="AF4" s="3004"/>
      <c r="AG4" s="3004"/>
      <c r="AH4" s="3004"/>
      <c r="AI4" s="3004"/>
      <c r="AJ4" s="3004"/>
      <c r="AK4" s="3004"/>
      <c r="AL4" s="3004"/>
      <c r="AM4" s="3004"/>
    </row>
    <row r="5" spans="2:28" s="260" customFormat="1" ht="71.25" customHeight="1">
      <c r="B5" s="3005" t="s">
        <v>2</v>
      </c>
      <c r="C5" s="3005"/>
      <c r="D5" s="266"/>
      <c r="E5" s="3006" t="s">
        <v>339</v>
      </c>
      <c r="F5" s="3006"/>
      <c r="G5" s="3006"/>
      <c r="H5" s="3006"/>
      <c r="I5" s="3006"/>
      <c r="J5" s="3006"/>
      <c r="K5" s="3006"/>
      <c r="L5" s="3006"/>
      <c r="M5" s="3006"/>
      <c r="N5" s="3006"/>
      <c r="O5" s="3006"/>
      <c r="P5" s="3006"/>
      <c r="Q5" s="3006"/>
      <c r="R5" s="3006"/>
      <c r="S5" s="3006"/>
      <c r="T5" s="3006"/>
      <c r="U5" s="3006"/>
      <c r="V5" s="3006"/>
      <c r="W5" s="3006"/>
      <c r="X5" s="3006"/>
      <c r="Y5" s="3006"/>
      <c r="Z5" s="3006"/>
      <c r="AA5" s="3006"/>
      <c r="AB5" s="3006"/>
    </row>
    <row r="6" spans="2:39" s="260" customFormat="1" ht="114" customHeight="1">
      <c r="B6" s="2727" t="s">
        <v>3</v>
      </c>
      <c r="C6" s="2728"/>
      <c r="D6" s="2728"/>
      <c r="E6" s="267" t="s">
        <v>4</v>
      </c>
      <c r="F6" s="268"/>
      <c r="G6" s="269"/>
      <c r="H6" s="269"/>
      <c r="I6" s="269"/>
      <c r="J6" s="269"/>
      <c r="K6" s="270" t="s">
        <v>5</v>
      </c>
      <c r="L6" s="11" t="s">
        <v>6</v>
      </c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168"/>
      <c r="Z6" s="271"/>
      <c r="AA6" s="272"/>
      <c r="AB6" s="271" t="s">
        <v>7</v>
      </c>
      <c r="AC6" s="273"/>
      <c r="AD6" s="272"/>
      <c r="AE6" s="272"/>
      <c r="AF6" s="272"/>
      <c r="AG6" s="3013" t="s">
        <v>8</v>
      </c>
      <c r="AH6" s="3013"/>
      <c r="AI6" s="3013"/>
      <c r="AJ6" s="3013"/>
      <c r="AK6" s="3013"/>
      <c r="AL6" s="3013"/>
      <c r="AM6" s="3013"/>
    </row>
    <row r="7" spans="2:39" s="260" customFormat="1" ht="118.5" customHeight="1">
      <c r="B7" s="274" t="s">
        <v>12</v>
      </c>
      <c r="C7" s="274"/>
      <c r="D7" s="275"/>
      <c r="E7" s="3008" t="s">
        <v>9</v>
      </c>
      <c r="F7" s="3008"/>
      <c r="G7" s="3008"/>
      <c r="H7" s="3008"/>
      <c r="I7" s="3008"/>
      <c r="J7" s="3008"/>
      <c r="K7" s="270" t="s">
        <v>5</v>
      </c>
      <c r="L7" s="2555" t="s">
        <v>321</v>
      </c>
      <c r="M7" s="2555"/>
      <c r="N7" s="2555"/>
      <c r="O7" s="2555"/>
      <c r="P7" s="2555"/>
      <c r="Q7" s="2555"/>
      <c r="R7" s="2555"/>
      <c r="S7" s="2555"/>
      <c r="T7" s="2555"/>
      <c r="U7" s="2555"/>
      <c r="V7" s="2555"/>
      <c r="W7" s="2555"/>
      <c r="X7" s="2555"/>
      <c r="Y7" s="2555"/>
      <c r="Z7" s="2555"/>
      <c r="AA7" s="272"/>
      <c r="AB7" s="271" t="s">
        <v>10</v>
      </c>
      <c r="AC7" s="272"/>
      <c r="AD7" s="272"/>
      <c r="AE7" s="272"/>
      <c r="AF7" s="272"/>
      <c r="AG7" s="3007" t="s">
        <v>11</v>
      </c>
      <c r="AH7" s="3007"/>
      <c r="AI7" s="3007"/>
      <c r="AJ7" s="3007"/>
      <c r="AK7" s="3007"/>
      <c r="AL7" s="3007"/>
      <c r="AM7" s="3007"/>
    </row>
    <row r="8" spans="2:39" s="260" customFormat="1" ht="103.5" customHeight="1">
      <c r="B8" s="2984" t="s">
        <v>198</v>
      </c>
      <c r="C8" s="2984"/>
      <c r="D8" s="275"/>
      <c r="E8" s="3014" t="s">
        <v>13</v>
      </c>
      <c r="F8" s="3014"/>
      <c r="G8" s="3014"/>
      <c r="H8" s="3014"/>
      <c r="I8" s="3014"/>
      <c r="J8" s="267"/>
      <c r="K8" s="270" t="s">
        <v>5</v>
      </c>
      <c r="L8" s="2555" t="s">
        <v>14</v>
      </c>
      <c r="M8" s="2555"/>
      <c r="N8" s="2555"/>
      <c r="O8" s="2555"/>
      <c r="P8" s="2555"/>
      <c r="Q8" s="2555"/>
      <c r="R8" s="2555"/>
      <c r="S8" s="2555"/>
      <c r="T8" s="2555"/>
      <c r="U8" s="2555"/>
      <c r="V8" s="2555"/>
      <c r="W8" s="3017"/>
      <c r="X8" s="3017"/>
      <c r="Y8" s="3017"/>
      <c r="Z8" s="3017"/>
      <c r="AA8" s="272"/>
      <c r="AB8" s="2995" t="s">
        <v>119</v>
      </c>
      <c r="AC8" s="2995"/>
      <c r="AD8" s="2995"/>
      <c r="AE8" s="2995"/>
      <c r="AF8" s="2995"/>
      <c r="AG8" s="3012" t="s">
        <v>19</v>
      </c>
      <c r="AH8" s="3012"/>
      <c r="AI8" s="3012"/>
      <c r="AJ8" s="3012"/>
      <c r="AK8" s="3012"/>
      <c r="AL8" s="3012"/>
      <c r="AM8" s="3012"/>
    </row>
    <row r="9" spans="4:40" s="260" customFormat="1" ht="93" customHeight="1">
      <c r="D9" s="275"/>
      <c r="E9" s="277" t="s">
        <v>17</v>
      </c>
      <c r="F9" s="276"/>
      <c r="G9" s="276"/>
      <c r="H9" s="276"/>
      <c r="I9" s="276"/>
      <c r="J9" s="276"/>
      <c r="K9" s="270" t="s">
        <v>5</v>
      </c>
      <c r="L9" s="3015" t="s">
        <v>61</v>
      </c>
      <c r="M9" s="3015"/>
      <c r="N9" s="3015"/>
      <c r="O9" s="3015"/>
      <c r="P9" s="3015"/>
      <c r="Q9" s="3015"/>
      <c r="R9" s="3015"/>
      <c r="S9" s="3015"/>
      <c r="T9" s="3015"/>
      <c r="U9" s="3015"/>
      <c r="V9" s="3015"/>
      <c r="W9" s="3015"/>
      <c r="X9" s="3015"/>
      <c r="Y9" s="3015"/>
      <c r="Z9" s="3015"/>
      <c r="AA9" s="272"/>
      <c r="AB9" s="2997" t="s">
        <v>15</v>
      </c>
      <c r="AC9" s="2997"/>
      <c r="AD9" s="2997"/>
      <c r="AE9" s="2997"/>
      <c r="AF9" s="2997"/>
      <c r="AG9" s="2996" t="s">
        <v>95</v>
      </c>
      <c r="AH9" s="2996"/>
      <c r="AI9" s="2996"/>
      <c r="AJ9" s="2996"/>
      <c r="AK9" s="2996"/>
      <c r="AL9" s="2996"/>
      <c r="AM9" s="2996"/>
      <c r="AN9" s="430"/>
    </row>
    <row r="10" spans="2:39" ht="36" customHeight="1">
      <c r="B10" s="33"/>
      <c r="C10" s="33"/>
      <c r="D10" s="34"/>
      <c r="E10" s="278"/>
      <c r="F10" s="279"/>
      <c r="G10" s="280"/>
      <c r="H10" s="280"/>
      <c r="I10" s="280"/>
      <c r="J10" s="280"/>
      <c r="K10" s="32"/>
      <c r="L10" s="3016"/>
      <c r="M10" s="3016"/>
      <c r="N10" s="3016"/>
      <c r="O10" s="3016"/>
      <c r="P10" s="3016"/>
      <c r="Q10" s="3016"/>
      <c r="R10" s="3016"/>
      <c r="S10" s="3016"/>
      <c r="T10" s="3016"/>
      <c r="U10" s="3016"/>
      <c r="V10" s="3016"/>
      <c r="W10" s="3016"/>
      <c r="X10" s="3016"/>
      <c r="Y10" s="3016"/>
      <c r="Z10" s="3016"/>
      <c r="AA10" s="43"/>
      <c r="AB10" s="44"/>
      <c r="AC10" s="45"/>
      <c r="AD10" s="45"/>
      <c r="AE10" s="45"/>
      <c r="AF10" s="45"/>
      <c r="AG10" s="46"/>
      <c r="AH10" s="46"/>
      <c r="AI10" s="46"/>
      <c r="AJ10" s="46"/>
      <c r="AK10" s="46"/>
      <c r="AL10" s="46"/>
      <c r="AM10" s="46"/>
    </row>
    <row r="11" spans="3:23" ht="30" customHeight="1" thickBot="1">
      <c r="C11" s="34"/>
      <c r="D11" s="34"/>
      <c r="E11" s="47"/>
      <c r="I11" s="49"/>
      <c r="J11" s="50"/>
      <c r="K11" s="50"/>
      <c r="R11" s="32"/>
      <c r="S11" s="32"/>
      <c r="T11" s="32"/>
      <c r="U11" s="32"/>
      <c r="V11" s="32"/>
      <c r="W11" s="32"/>
    </row>
    <row r="12" spans="1:39" s="52" customFormat="1" ht="132.75" customHeight="1" thickBot="1">
      <c r="A12" s="2993" t="s">
        <v>20</v>
      </c>
      <c r="B12" s="3023" t="s">
        <v>120</v>
      </c>
      <c r="C12" s="3024"/>
      <c r="D12" s="2864"/>
      <c r="E12" s="3030" t="s">
        <v>22</v>
      </c>
      <c r="F12" s="3030"/>
      <c r="G12" s="3030"/>
      <c r="H12" s="3030"/>
      <c r="I12" s="3030"/>
      <c r="J12" s="3030"/>
      <c r="K12" s="3030"/>
      <c r="L12" s="3030"/>
      <c r="M12" s="3031" t="s">
        <v>23</v>
      </c>
      <c r="N12" s="3031"/>
      <c r="O12" s="2988" t="s">
        <v>24</v>
      </c>
      <c r="P12" s="2988"/>
      <c r="Q12" s="2988"/>
      <c r="R12" s="2988"/>
      <c r="S12" s="2988"/>
      <c r="T12" s="2988"/>
      <c r="U12" s="2988"/>
      <c r="V12" s="2988"/>
      <c r="W12" s="3035" t="s">
        <v>25</v>
      </c>
      <c r="X12" s="2998" t="s">
        <v>26</v>
      </c>
      <c r="Y12" s="2998"/>
      <c r="Z12" s="2998"/>
      <c r="AA12" s="2998"/>
      <c r="AB12" s="2998"/>
      <c r="AC12" s="2998"/>
      <c r="AD12" s="2998"/>
      <c r="AE12" s="2998"/>
      <c r="AF12" s="3000" t="s">
        <v>27</v>
      </c>
      <c r="AG12" s="3000"/>
      <c r="AH12" s="3000"/>
      <c r="AI12" s="3000"/>
      <c r="AJ12" s="3000"/>
      <c r="AK12" s="3000"/>
      <c r="AL12" s="3000"/>
      <c r="AM12" s="3000"/>
    </row>
    <row r="13" spans="1:39" s="52" customFormat="1" ht="49.5" customHeight="1" thickBot="1">
      <c r="A13" s="2993"/>
      <c r="B13" s="3025"/>
      <c r="C13" s="3005"/>
      <c r="D13" s="3026"/>
      <c r="E13" s="3030"/>
      <c r="F13" s="3030"/>
      <c r="G13" s="3030"/>
      <c r="H13" s="3030"/>
      <c r="I13" s="3030"/>
      <c r="J13" s="3030"/>
      <c r="K13" s="3030"/>
      <c r="L13" s="3030"/>
      <c r="M13" s="3031"/>
      <c r="N13" s="3031"/>
      <c r="O13" s="2988"/>
      <c r="P13" s="2988"/>
      <c r="Q13" s="2988"/>
      <c r="R13" s="2988"/>
      <c r="S13" s="2988"/>
      <c r="T13" s="2988"/>
      <c r="U13" s="2988"/>
      <c r="V13" s="2988"/>
      <c r="W13" s="3035"/>
      <c r="X13" s="2998"/>
      <c r="Y13" s="2998"/>
      <c r="Z13" s="2998"/>
      <c r="AA13" s="2998"/>
      <c r="AB13" s="2998"/>
      <c r="AC13" s="2998"/>
      <c r="AD13" s="2998"/>
      <c r="AE13" s="2998"/>
      <c r="AF13" s="3001" t="s">
        <v>121</v>
      </c>
      <c r="AG13" s="3001"/>
      <c r="AH13" s="3001"/>
      <c r="AI13" s="3001"/>
      <c r="AJ13" s="3001"/>
      <c r="AK13" s="3001"/>
      <c r="AL13" s="3001"/>
      <c r="AM13" s="3001"/>
    </row>
    <row r="14" spans="1:39" s="52" customFormat="1" ht="66" customHeight="1" thickBot="1">
      <c r="A14" s="2993"/>
      <c r="B14" s="3025"/>
      <c r="C14" s="3005"/>
      <c r="D14" s="3026"/>
      <c r="E14" s="3030"/>
      <c r="F14" s="3030"/>
      <c r="G14" s="3030"/>
      <c r="H14" s="3030"/>
      <c r="I14" s="3030"/>
      <c r="J14" s="3030"/>
      <c r="K14" s="3030"/>
      <c r="L14" s="3030"/>
      <c r="M14" s="3031"/>
      <c r="N14" s="3031"/>
      <c r="O14" s="2988"/>
      <c r="P14" s="2988"/>
      <c r="Q14" s="2988"/>
      <c r="R14" s="2988"/>
      <c r="S14" s="2988"/>
      <c r="T14" s="2988"/>
      <c r="U14" s="2988"/>
      <c r="V14" s="2988"/>
      <c r="W14" s="3035"/>
      <c r="X14" s="2998"/>
      <c r="Y14" s="2998"/>
      <c r="Z14" s="2998"/>
      <c r="AA14" s="2998"/>
      <c r="AB14" s="2998"/>
      <c r="AC14" s="2998"/>
      <c r="AD14" s="2998"/>
      <c r="AE14" s="2999"/>
      <c r="AF14" s="3018" t="s">
        <v>340</v>
      </c>
      <c r="AG14" s="3019"/>
      <c r="AH14" s="3019"/>
      <c r="AI14" s="3019"/>
      <c r="AJ14" s="3019"/>
      <c r="AK14" s="3019"/>
      <c r="AL14" s="3019"/>
      <c r="AM14" s="3020"/>
    </row>
    <row r="15" spans="1:39" s="52" customFormat="1" ht="51" customHeight="1" thickBot="1">
      <c r="A15" s="2993"/>
      <c r="B15" s="3025"/>
      <c r="C15" s="3005"/>
      <c r="D15" s="3026"/>
      <c r="E15" s="3030"/>
      <c r="F15" s="3030"/>
      <c r="G15" s="3030"/>
      <c r="H15" s="3030"/>
      <c r="I15" s="3030"/>
      <c r="J15" s="3030"/>
      <c r="K15" s="3030"/>
      <c r="L15" s="3030"/>
      <c r="M15" s="2985" t="s">
        <v>29</v>
      </c>
      <c r="N15" s="2986" t="s">
        <v>30</v>
      </c>
      <c r="O15" s="2989" t="s">
        <v>31</v>
      </c>
      <c r="P15" s="2474" t="s">
        <v>32</v>
      </c>
      <c r="Q15" s="2474"/>
      <c r="R15" s="2474"/>
      <c r="S15" s="2474"/>
      <c r="T15" s="2474"/>
      <c r="U15" s="2474"/>
      <c r="V15" s="2474"/>
      <c r="W15" s="3035"/>
      <c r="X15" s="2992" t="s">
        <v>33</v>
      </c>
      <c r="Y15" s="2987" t="s">
        <v>34</v>
      </c>
      <c r="Z15" s="2987" t="s">
        <v>35</v>
      </c>
      <c r="AA15" s="2991" t="s">
        <v>36</v>
      </c>
      <c r="AB15" s="2991" t="s">
        <v>37</v>
      </c>
      <c r="AC15" s="2987" t="s">
        <v>38</v>
      </c>
      <c r="AD15" s="2987" t="s">
        <v>39</v>
      </c>
      <c r="AE15" s="3002" t="s">
        <v>40</v>
      </c>
      <c r="AF15" s="2545" t="s">
        <v>122</v>
      </c>
      <c r="AG15" s="2545"/>
      <c r="AH15" s="2545"/>
      <c r="AI15" s="2545"/>
      <c r="AJ15" s="2974" t="s">
        <v>123</v>
      </c>
      <c r="AK15" s="2974"/>
      <c r="AL15" s="2974"/>
      <c r="AM15" s="2974"/>
    </row>
    <row r="16" spans="1:39" s="53" customFormat="1" ht="54.75" customHeight="1" thickBot="1">
      <c r="A16" s="2993"/>
      <c r="B16" s="3025"/>
      <c r="C16" s="3005"/>
      <c r="D16" s="3026"/>
      <c r="E16" s="3030"/>
      <c r="F16" s="3030"/>
      <c r="G16" s="3030"/>
      <c r="H16" s="3030"/>
      <c r="I16" s="3030"/>
      <c r="J16" s="3030"/>
      <c r="K16" s="3030"/>
      <c r="L16" s="3030"/>
      <c r="M16" s="2985"/>
      <c r="N16" s="2986"/>
      <c r="O16" s="2989"/>
      <c r="P16" s="2975" t="s">
        <v>43</v>
      </c>
      <c r="Q16" s="2975"/>
      <c r="R16" s="2977" t="s">
        <v>124</v>
      </c>
      <c r="S16" s="2977"/>
      <c r="T16" s="2977" t="s">
        <v>101</v>
      </c>
      <c r="U16" s="2977"/>
      <c r="V16" s="2990" t="s">
        <v>46</v>
      </c>
      <c r="W16" s="3035"/>
      <c r="X16" s="2992"/>
      <c r="Y16" s="2987"/>
      <c r="Z16" s="2987"/>
      <c r="AA16" s="2991"/>
      <c r="AB16" s="2991"/>
      <c r="AC16" s="2987"/>
      <c r="AD16" s="2987"/>
      <c r="AE16" s="3002"/>
      <c r="AF16" s="2487" t="s">
        <v>47</v>
      </c>
      <c r="AG16" s="2487"/>
      <c r="AH16" s="2487"/>
      <c r="AI16" s="2487"/>
      <c r="AJ16" s="2994" t="s">
        <v>125</v>
      </c>
      <c r="AK16" s="2994"/>
      <c r="AL16" s="2994"/>
      <c r="AM16" s="2994"/>
    </row>
    <row r="17" spans="1:39" s="53" customFormat="1" ht="42.75" customHeight="1" thickBot="1">
      <c r="A17" s="2993"/>
      <c r="B17" s="3025"/>
      <c r="C17" s="3005"/>
      <c r="D17" s="3026"/>
      <c r="E17" s="3030"/>
      <c r="F17" s="3030"/>
      <c r="G17" s="3030"/>
      <c r="H17" s="3030"/>
      <c r="I17" s="3030"/>
      <c r="J17" s="3030"/>
      <c r="K17" s="3030"/>
      <c r="L17" s="3030"/>
      <c r="M17" s="2985"/>
      <c r="N17" s="2986"/>
      <c r="O17" s="2989"/>
      <c r="P17" s="2976"/>
      <c r="Q17" s="2976"/>
      <c r="R17" s="2978"/>
      <c r="S17" s="2978"/>
      <c r="T17" s="2978"/>
      <c r="U17" s="2978"/>
      <c r="V17" s="2990"/>
      <c r="W17" s="3035"/>
      <c r="X17" s="2992"/>
      <c r="Y17" s="2987"/>
      <c r="Z17" s="2987"/>
      <c r="AA17" s="2991"/>
      <c r="AB17" s="2991"/>
      <c r="AC17" s="2987"/>
      <c r="AD17" s="2987"/>
      <c r="AE17" s="3002"/>
      <c r="AF17" s="2979" t="s">
        <v>31</v>
      </c>
      <c r="AG17" s="2471" t="s">
        <v>48</v>
      </c>
      <c r="AH17" s="2471"/>
      <c r="AI17" s="2471"/>
      <c r="AJ17" s="3021" t="s">
        <v>31</v>
      </c>
      <c r="AK17" s="3022" t="s">
        <v>48</v>
      </c>
      <c r="AL17" s="3022"/>
      <c r="AM17" s="3022"/>
    </row>
    <row r="18" spans="1:39" s="53" customFormat="1" ht="140.25" customHeight="1" thickBot="1">
      <c r="A18" s="2993"/>
      <c r="B18" s="3027"/>
      <c r="C18" s="3028"/>
      <c r="D18" s="3029"/>
      <c r="E18" s="3030"/>
      <c r="F18" s="3030"/>
      <c r="G18" s="3030"/>
      <c r="H18" s="3030"/>
      <c r="I18" s="3030"/>
      <c r="J18" s="3030"/>
      <c r="K18" s="3030"/>
      <c r="L18" s="3030"/>
      <c r="M18" s="2985"/>
      <c r="N18" s="2986"/>
      <c r="O18" s="2989"/>
      <c r="P18" s="281" t="s">
        <v>49</v>
      </c>
      <c r="Q18" s="55" t="s">
        <v>50</v>
      </c>
      <c r="R18" s="282" t="s">
        <v>49</v>
      </c>
      <c r="S18" s="55" t="s">
        <v>50</v>
      </c>
      <c r="T18" s="282" t="s">
        <v>49</v>
      </c>
      <c r="U18" s="55" t="s">
        <v>50</v>
      </c>
      <c r="V18" s="2990"/>
      <c r="W18" s="3035"/>
      <c r="X18" s="2992"/>
      <c r="Y18" s="2987"/>
      <c r="Z18" s="2987"/>
      <c r="AA18" s="2991"/>
      <c r="AB18" s="2991"/>
      <c r="AC18" s="2987"/>
      <c r="AD18" s="2987"/>
      <c r="AE18" s="3002"/>
      <c r="AF18" s="2979"/>
      <c r="AG18" s="56" t="s">
        <v>43</v>
      </c>
      <c r="AH18" s="56" t="s">
        <v>51</v>
      </c>
      <c r="AI18" s="57" t="s">
        <v>52</v>
      </c>
      <c r="AJ18" s="3021"/>
      <c r="AK18" s="56" t="s">
        <v>43</v>
      </c>
      <c r="AL18" s="56" t="s">
        <v>51</v>
      </c>
      <c r="AM18" s="171" t="s">
        <v>52</v>
      </c>
    </row>
    <row r="19" spans="1:39" s="65" customFormat="1" ht="29.25" customHeight="1" thickBot="1">
      <c r="A19" s="283">
        <v>1</v>
      </c>
      <c r="B19" s="2972">
        <v>2</v>
      </c>
      <c r="C19" s="2972"/>
      <c r="D19" s="2972"/>
      <c r="E19" s="2973">
        <v>3</v>
      </c>
      <c r="F19" s="2973"/>
      <c r="G19" s="2973"/>
      <c r="H19" s="2973"/>
      <c r="I19" s="2973"/>
      <c r="J19" s="2973"/>
      <c r="K19" s="2973"/>
      <c r="L19" s="2973"/>
      <c r="M19" s="60">
        <v>4</v>
      </c>
      <c r="N19" s="61">
        <v>5</v>
      </c>
      <c r="O19" s="62">
        <v>6</v>
      </c>
      <c r="P19" s="63">
        <v>7</v>
      </c>
      <c r="Q19" s="62">
        <v>8</v>
      </c>
      <c r="R19" s="63">
        <v>9</v>
      </c>
      <c r="S19" s="62">
        <v>10</v>
      </c>
      <c r="T19" s="63">
        <v>11</v>
      </c>
      <c r="U19" s="62">
        <v>12</v>
      </c>
      <c r="V19" s="63">
        <v>13</v>
      </c>
      <c r="W19" s="62">
        <v>14</v>
      </c>
      <c r="X19" s="63">
        <v>15</v>
      </c>
      <c r="Y19" s="62">
        <v>16</v>
      </c>
      <c r="Z19" s="63">
        <v>17</v>
      </c>
      <c r="AA19" s="62">
        <v>18</v>
      </c>
      <c r="AB19" s="63">
        <v>19</v>
      </c>
      <c r="AC19" s="62">
        <v>20</v>
      </c>
      <c r="AD19" s="63">
        <v>21</v>
      </c>
      <c r="AE19" s="62">
        <v>22</v>
      </c>
      <c r="AF19" s="63">
        <v>23</v>
      </c>
      <c r="AG19" s="62">
        <v>24</v>
      </c>
      <c r="AH19" s="63">
        <v>25</v>
      </c>
      <c r="AI19" s="62">
        <v>26</v>
      </c>
      <c r="AJ19" s="63">
        <v>27</v>
      </c>
      <c r="AK19" s="62">
        <v>28</v>
      </c>
      <c r="AL19" s="63">
        <v>29</v>
      </c>
      <c r="AM19" s="62">
        <v>30</v>
      </c>
    </row>
    <row r="20" spans="1:39" s="65" customFormat="1" ht="73.5" customHeight="1" thickBot="1">
      <c r="A20" s="2638" t="s">
        <v>102</v>
      </c>
      <c r="B20" s="2639"/>
      <c r="C20" s="2639"/>
      <c r="D20" s="2639"/>
      <c r="E20" s="2639"/>
      <c r="F20" s="2639"/>
      <c r="G20" s="2639"/>
      <c r="H20" s="2639"/>
      <c r="I20" s="2639"/>
      <c r="J20" s="2639"/>
      <c r="K20" s="2639"/>
      <c r="L20" s="2639"/>
      <c r="M20" s="2639"/>
      <c r="N20" s="2639"/>
      <c r="O20" s="2639"/>
      <c r="P20" s="2639"/>
      <c r="Q20" s="2639"/>
      <c r="R20" s="2639"/>
      <c r="S20" s="2639"/>
      <c r="T20" s="2639"/>
      <c r="U20" s="2639"/>
      <c r="V20" s="2639"/>
      <c r="W20" s="2639"/>
      <c r="X20" s="2639"/>
      <c r="Y20" s="2639"/>
      <c r="Z20" s="2639"/>
      <c r="AA20" s="2639"/>
      <c r="AB20" s="2639"/>
      <c r="AC20" s="2639"/>
      <c r="AD20" s="2639"/>
      <c r="AE20" s="2639"/>
      <c r="AF20" s="2639"/>
      <c r="AG20" s="2639"/>
      <c r="AH20" s="2639"/>
      <c r="AI20" s="2639"/>
      <c r="AJ20" s="2639"/>
      <c r="AK20" s="2639"/>
      <c r="AL20" s="2639"/>
      <c r="AM20" s="2641"/>
    </row>
    <row r="21" spans="1:39" s="65" customFormat="1" ht="49.5" customHeight="1" hidden="1">
      <c r="A21" s="2982" t="s">
        <v>103</v>
      </c>
      <c r="B21" s="2982"/>
      <c r="C21" s="2982"/>
      <c r="D21" s="2982"/>
      <c r="E21" s="2982"/>
      <c r="F21" s="2982"/>
      <c r="G21" s="2982"/>
      <c r="H21" s="2982"/>
      <c r="I21" s="2982"/>
      <c r="J21" s="2982"/>
      <c r="K21" s="2982"/>
      <c r="L21" s="2982"/>
      <c r="M21" s="2982"/>
      <c r="N21" s="2982"/>
      <c r="O21" s="2982"/>
      <c r="P21" s="2982"/>
      <c r="Q21" s="2982"/>
      <c r="R21" s="2982"/>
      <c r="S21" s="2982"/>
      <c r="T21" s="2982"/>
      <c r="U21" s="2982"/>
      <c r="V21" s="2982"/>
      <c r="W21" s="2982"/>
      <c r="X21" s="2982"/>
      <c r="Y21" s="2982"/>
      <c r="Z21" s="2982"/>
      <c r="AA21" s="2982"/>
      <c r="AB21" s="2982"/>
      <c r="AC21" s="2982"/>
      <c r="AD21" s="2982"/>
      <c r="AE21" s="2982"/>
      <c r="AF21" s="2982"/>
      <c r="AG21" s="2982"/>
      <c r="AH21" s="2982"/>
      <c r="AI21" s="2982"/>
      <c r="AJ21" s="2982"/>
      <c r="AK21" s="2982"/>
      <c r="AL21" s="2982"/>
      <c r="AM21" s="2982"/>
    </row>
    <row r="22" spans="1:39" s="68" customFormat="1" ht="49.5" customHeight="1" hidden="1">
      <c r="A22" s="176"/>
      <c r="B22" s="2983"/>
      <c r="C22" s="2983"/>
      <c r="D22" s="2983"/>
      <c r="E22" s="2980"/>
      <c r="F22" s="2980"/>
      <c r="G22" s="2980"/>
      <c r="H22" s="2980"/>
      <c r="I22" s="2980"/>
      <c r="J22" s="2980"/>
      <c r="K22" s="2980"/>
      <c r="L22" s="2980"/>
      <c r="M22" s="177"/>
      <c r="N22" s="178"/>
      <c r="O22" s="81"/>
      <c r="P22" s="179"/>
      <c r="Q22" s="179"/>
      <c r="R22" s="179"/>
      <c r="S22" s="179"/>
      <c r="T22" s="179"/>
      <c r="U22" s="180"/>
      <c r="V22" s="180"/>
      <c r="W22" s="181"/>
      <c r="X22" s="182"/>
      <c r="Y22" s="179"/>
      <c r="Z22" s="183"/>
      <c r="AA22" s="184"/>
      <c r="AB22" s="184"/>
      <c r="AC22" s="184"/>
      <c r="AD22" s="185"/>
      <c r="AE22" s="185"/>
      <c r="AF22" s="186"/>
      <c r="AG22" s="183"/>
      <c r="AH22" s="183"/>
      <c r="AI22" s="187"/>
      <c r="AJ22" s="186"/>
      <c r="AK22" s="183"/>
      <c r="AL22" s="183"/>
      <c r="AM22" s="188"/>
    </row>
    <row r="23" spans="1:39" s="68" customFormat="1" ht="49.5" customHeight="1" hidden="1">
      <c r="A23" s="176"/>
      <c r="B23" s="3032"/>
      <c r="C23" s="3032"/>
      <c r="D23" s="3032"/>
      <c r="E23" s="2980"/>
      <c r="F23" s="2980"/>
      <c r="G23" s="2980"/>
      <c r="H23" s="2980"/>
      <c r="I23" s="2980"/>
      <c r="J23" s="2980"/>
      <c r="K23" s="2980"/>
      <c r="L23" s="2980"/>
      <c r="M23" s="177"/>
      <c r="N23" s="178"/>
      <c r="O23" s="81"/>
      <c r="P23" s="179"/>
      <c r="Q23" s="179"/>
      <c r="R23" s="179"/>
      <c r="S23" s="179"/>
      <c r="T23" s="179"/>
      <c r="U23" s="180"/>
      <c r="V23" s="180"/>
      <c r="W23" s="181"/>
      <c r="X23" s="182"/>
      <c r="Y23" s="179"/>
      <c r="Z23" s="184"/>
      <c r="AA23" s="184"/>
      <c r="AB23" s="184"/>
      <c r="AC23" s="184"/>
      <c r="AD23" s="185"/>
      <c r="AE23" s="185"/>
      <c r="AF23" s="189"/>
      <c r="AG23" s="184"/>
      <c r="AH23" s="184"/>
      <c r="AI23" s="190"/>
      <c r="AJ23" s="189"/>
      <c r="AK23" s="184"/>
      <c r="AL23" s="184"/>
      <c r="AM23" s="188"/>
    </row>
    <row r="24" spans="1:39" s="68" customFormat="1" ht="49.5" customHeight="1" hidden="1">
      <c r="A24" s="191"/>
      <c r="B24" s="2981"/>
      <c r="C24" s="2981"/>
      <c r="D24" s="2981"/>
      <c r="E24" s="2941"/>
      <c r="F24" s="2941"/>
      <c r="G24" s="2941"/>
      <c r="H24" s="2941"/>
      <c r="I24" s="2941"/>
      <c r="J24" s="2941"/>
      <c r="K24" s="2941"/>
      <c r="L24" s="2941"/>
      <c r="M24" s="192"/>
      <c r="N24" s="193"/>
      <c r="O24" s="194"/>
      <c r="P24" s="195"/>
      <c r="Q24" s="195"/>
      <c r="R24" s="195"/>
      <c r="S24" s="195"/>
      <c r="T24" s="195"/>
      <c r="U24" s="196"/>
      <c r="V24" s="196"/>
      <c r="W24" s="197"/>
      <c r="X24" s="198"/>
      <c r="Y24" s="199"/>
      <c r="Z24" s="199"/>
      <c r="AA24" s="200"/>
      <c r="AB24" s="199"/>
      <c r="AC24" s="199"/>
      <c r="AD24" s="199"/>
      <c r="AE24" s="200"/>
      <c r="AF24" s="201"/>
      <c r="AG24" s="202"/>
      <c r="AH24" s="202"/>
      <c r="AI24" s="203"/>
      <c r="AJ24" s="204"/>
      <c r="AK24" s="205"/>
      <c r="AL24" s="205"/>
      <c r="AM24" s="206"/>
    </row>
    <row r="25" spans="1:39" s="71" customFormat="1" ht="49.5" customHeight="1" hidden="1">
      <c r="A25" s="2970" t="s">
        <v>104</v>
      </c>
      <c r="B25" s="2970"/>
      <c r="C25" s="2970"/>
      <c r="D25" s="2970"/>
      <c r="E25" s="2970"/>
      <c r="F25" s="2970"/>
      <c r="G25" s="2970"/>
      <c r="H25" s="2970"/>
      <c r="I25" s="2970"/>
      <c r="J25" s="2970"/>
      <c r="K25" s="2970"/>
      <c r="L25" s="2970"/>
      <c r="M25" s="207">
        <f>SUM(M22:M24)</f>
        <v>0</v>
      </c>
      <c r="N25" s="208">
        <f>SUM(N22:N24)</f>
        <v>0</v>
      </c>
      <c r="O25" s="209">
        <f>SUM(O22:O24)</f>
        <v>0</v>
      </c>
      <c r="P25" s="210">
        <f>SUM(P22:P24)</f>
        <v>0</v>
      </c>
      <c r="Q25" s="210"/>
      <c r="R25" s="210">
        <f>SUM(R22:R24)</f>
        <v>0</v>
      </c>
      <c r="S25" s="210"/>
      <c r="T25" s="210"/>
      <c r="U25" s="211">
        <f>SUM(U22:U24)</f>
        <v>0</v>
      </c>
      <c r="V25" s="211"/>
      <c r="W25" s="212">
        <f>SUM(W22:W24)</f>
        <v>0</v>
      </c>
      <c r="X25" s="213"/>
      <c r="Y25" s="214"/>
      <c r="Z25" s="214"/>
      <c r="AA25" s="215"/>
      <c r="AB25" s="214"/>
      <c r="AC25" s="214"/>
      <c r="AD25" s="214"/>
      <c r="AE25" s="216"/>
      <c r="AF25" s="217">
        <f aca="true" t="shared" si="0" ref="AF25:AM25">SUM(AF22:AF24)</f>
        <v>0</v>
      </c>
      <c r="AG25" s="214">
        <f t="shared" si="0"/>
        <v>0</v>
      </c>
      <c r="AH25" s="214">
        <f t="shared" si="0"/>
        <v>0</v>
      </c>
      <c r="AI25" s="216">
        <f t="shared" si="0"/>
        <v>0</v>
      </c>
      <c r="AJ25" s="217">
        <f t="shared" si="0"/>
        <v>0</v>
      </c>
      <c r="AK25" s="214">
        <f t="shared" si="0"/>
        <v>0</v>
      </c>
      <c r="AL25" s="214">
        <f t="shared" si="0"/>
        <v>0</v>
      </c>
      <c r="AM25" s="216">
        <f t="shared" si="0"/>
        <v>0</v>
      </c>
    </row>
    <row r="26" spans="1:39" s="65" customFormat="1" ht="49.5" customHeight="1" hidden="1">
      <c r="A26" s="2982" t="s">
        <v>105</v>
      </c>
      <c r="B26" s="2982"/>
      <c r="C26" s="2982"/>
      <c r="D26" s="2982"/>
      <c r="E26" s="2982"/>
      <c r="F26" s="2982"/>
      <c r="G26" s="2982"/>
      <c r="H26" s="2982"/>
      <c r="I26" s="2982"/>
      <c r="J26" s="2982"/>
      <c r="K26" s="2982"/>
      <c r="L26" s="2982"/>
      <c r="M26" s="2982"/>
      <c r="N26" s="2982"/>
      <c r="O26" s="2982"/>
      <c r="P26" s="2982"/>
      <c r="Q26" s="2982"/>
      <c r="R26" s="2982"/>
      <c r="S26" s="2982"/>
      <c r="T26" s="2982"/>
      <c r="U26" s="2982"/>
      <c r="V26" s="2982"/>
      <c r="W26" s="2982"/>
      <c r="X26" s="2982"/>
      <c r="Y26" s="2982"/>
      <c r="Z26" s="2982"/>
      <c r="AA26" s="2982"/>
      <c r="AB26" s="2982"/>
      <c r="AC26" s="2982"/>
      <c r="AD26" s="2982"/>
      <c r="AE26" s="2982"/>
      <c r="AF26" s="2982"/>
      <c r="AG26" s="2982"/>
      <c r="AH26" s="2982"/>
      <c r="AI26" s="2982"/>
      <c r="AJ26" s="2982"/>
      <c r="AK26" s="2982"/>
      <c r="AL26" s="2982"/>
      <c r="AM26" s="2982"/>
    </row>
    <row r="27" spans="1:39" s="68" customFormat="1" ht="49.5" customHeight="1" hidden="1">
      <c r="A27" s="218">
        <v>5</v>
      </c>
      <c r="B27" s="2954"/>
      <c r="C27" s="2954"/>
      <c r="D27" s="2954"/>
      <c r="E27" s="2955"/>
      <c r="F27" s="2955"/>
      <c r="G27" s="2955"/>
      <c r="H27" s="2955"/>
      <c r="I27" s="2955"/>
      <c r="J27" s="2955"/>
      <c r="K27" s="2955"/>
      <c r="L27" s="2955"/>
      <c r="M27" s="219"/>
      <c r="N27" s="220"/>
      <c r="O27" s="81"/>
      <c r="P27" s="179"/>
      <c r="Q27" s="179"/>
      <c r="R27" s="179"/>
      <c r="S27" s="179"/>
      <c r="T27" s="179"/>
      <c r="U27" s="180"/>
      <c r="V27" s="180"/>
      <c r="W27" s="221"/>
      <c r="X27" s="189"/>
      <c r="Y27" s="184"/>
      <c r="Z27" s="184"/>
      <c r="AA27" s="184"/>
      <c r="AB27" s="184"/>
      <c r="AC27" s="184"/>
      <c r="AD27" s="222"/>
      <c r="AE27" s="222"/>
      <c r="AF27" s="223"/>
      <c r="AG27" s="224"/>
      <c r="AH27" s="225"/>
      <c r="AI27" s="226"/>
      <c r="AJ27" s="182"/>
      <c r="AK27" s="182"/>
      <c r="AL27" s="179"/>
      <c r="AM27" s="227"/>
    </row>
    <row r="28" spans="1:39" s="68" customFormat="1" ht="49.5" customHeight="1" hidden="1">
      <c r="A28" s="191"/>
      <c r="B28" s="2681"/>
      <c r="C28" s="2681"/>
      <c r="D28" s="2681"/>
      <c r="E28" s="2941"/>
      <c r="F28" s="2941"/>
      <c r="G28" s="2941"/>
      <c r="H28" s="2941"/>
      <c r="I28" s="2941"/>
      <c r="J28" s="2941"/>
      <c r="K28" s="2941"/>
      <c r="L28" s="2941"/>
      <c r="M28" s="192"/>
      <c r="N28" s="193"/>
      <c r="O28" s="194"/>
      <c r="P28" s="195"/>
      <c r="Q28" s="195"/>
      <c r="R28" s="195"/>
      <c r="S28" s="195"/>
      <c r="T28" s="195"/>
      <c r="U28" s="196"/>
      <c r="V28" s="196"/>
      <c r="W28" s="197"/>
      <c r="X28" s="198"/>
      <c r="Y28" s="199"/>
      <c r="Z28" s="199"/>
      <c r="AA28" s="200"/>
      <c r="AB28" s="199"/>
      <c r="AC28" s="199"/>
      <c r="AD28" s="199"/>
      <c r="AE28" s="200"/>
      <c r="AF28" s="201"/>
      <c r="AG28" s="202"/>
      <c r="AH28" s="202"/>
      <c r="AI28" s="203"/>
      <c r="AJ28" s="204"/>
      <c r="AK28" s="205"/>
      <c r="AL28" s="205"/>
      <c r="AM28" s="206"/>
    </row>
    <row r="29" spans="1:39" s="71" customFormat="1" ht="24" customHeight="1" hidden="1" thickBot="1">
      <c r="A29" s="2970" t="s">
        <v>104</v>
      </c>
      <c r="B29" s="2970"/>
      <c r="C29" s="2970"/>
      <c r="D29" s="2970"/>
      <c r="E29" s="2970"/>
      <c r="F29" s="2970"/>
      <c r="G29" s="2970"/>
      <c r="H29" s="2970"/>
      <c r="I29" s="2970"/>
      <c r="J29" s="2970"/>
      <c r="K29" s="2970"/>
      <c r="L29" s="2970"/>
      <c r="M29" s="207">
        <f>SUM(M27:M28)</f>
        <v>0</v>
      </c>
      <c r="N29" s="208">
        <f>SUM(N27:N28)</f>
        <v>0</v>
      </c>
      <c r="O29" s="209">
        <f>SUM(O27:O28)</f>
        <v>0</v>
      </c>
      <c r="P29" s="210">
        <f>SUM(P27:P28)</f>
        <v>0</v>
      </c>
      <c r="Q29" s="210"/>
      <c r="R29" s="210">
        <f>SUM(R27:R28)</f>
        <v>0</v>
      </c>
      <c r="S29" s="210"/>
      <c r="T29" s="210"/>
      <c r="U29" s="211">
        <f>SUM(U27:U28)</f>
        <v>0</v>
      </c>
      <c r="V29" s="211"/>
      <c r="W29" s="212">
        <f>SUM(W27:W28)</f>
        <v>0</v>
      </c>
      <c r="X29" s="213"/>
      <c r="Y29" s="214"/>
      <c r="Z29" s="214"/>
      <c r="AA29" s="215"/>
      <c r="AB29" s="214"/>
      <c r="AC29" s="214"/>
      <c r="AD29" s="214"/>
      <c r="AE29" s="216"/>
      <c r="AF29" s="217">
        <f aca="true" t="shared" si="1" ref="AF29:AM29">SUM(AF27:AF28)</f>
        <v>0</v>
      </c>
      <c r="AG29" s="214">
        <f t="shared" si="1"/>
        <v>0</v>
      </c>
      <c r="AH29" s="214">
        <f t="shared" si="1"/>
        <v>0</v>
      </c>
      <c r="AI29" s="216">
        <f t="shared" si="1"/>
        <v>0</v>
      </c>
      <c r="AJ29" s="217">
        <f t="shared" si="1"/>
        <v>0</v>
      </c>
      <c r="AK29" s="214">
        <f t="shared" si="1"/>
        <v>0</v>
      </c>
      <c r="AL29" s="214">
        <f t="shared" si="1"/>
        <v>0</v>
      </c>
      <c r="AM29" s="216">
        <f t="shared" si="1"/>
        <v>0</v>
      </c>
    </row>
    <row r="30" spans="1:39" s="284" customFormat="1" ht="69.75" customHeight="1" thickBot="1">
      <c r="A30" s="2638" t="s">
        <v>106</v>
      </c>
      <c r="B30" s="2639"/>
      <c r="C30" s="2639"/>
      <c r="D30" s="2639"/>
      <c r="E30" s="2639"/>
      <c r="F30" s="2639"/>
      <c r="G30" s="2639"/>
      <c r="H30" s="2639"/>
      <c r="I30" s="2639"/>
      <c r="J30" s="2639"/>
      <c r="K30" s="2639"/>
      <c r="L30" s="2639"/>
      <c r="M30" s="2640"/>
      <c r="N30" s="2640"/>
      <c r="O30" s="2639"/>
      <c r="P30" s="2639"/>
      <c r="Q30" s="2639"/>
      <c r="R30" s="2639"/>
      <c r="S30" s="2639"/>
      <c r="T30" s="2639"/>
      <c r="U30" s="2639"/>
      <c r="V30" s="2639"/>
      <c r="W30" s="2640"/>
      <c r="X30" s="2639"/>
      <c r="Y30" s="2639"/>
      <c r="Z30" s="2639"/>
      <c r="AA30" s="2639"/>
      <c r="AB30" s="2639"/>
      <c r="AC30" s="2639"/>
      <c r="AD30" s="2639"/>
      <c r="AE30" s="2639"/>
      <c r="AF30" s="2639"/>
      <c r="AG30" s="2639"/>
      <c r="AH30" s="2639"/>
      <c r="AI30" s="2639"/>
      <c r="AJ30" s="2639"/>
      <c r="AK30" s="2639"/>
      <c r="AL30" s="2639"/>
      <c r="AM30" s="2641"/>
    </row>
    <row r="31" spans="1:39" s="285" customFormat="1" ht="141.75" customHeight="1">
      <c r="A31" s="481">
        <v>1</v>
      </c>
      <c r="B31" s="2971" t="s">
        <v>126</v>
      </c>
      <c r="C31" s="2971"/>
      <c r="D31" s="2971"/>
      <c r="E31" s="2938" t="s">
        <v>127</v>
      </c>
      <c r="F31" s="2938"/>
      <c r="G31" s="2938"/>
      <c r="H31" s="2938"/>
      <c r="I31" s="2938"/>
      <c r="J31" s="2938"/>
      <c r="K31" s="2938"/>
      <c r="L31" s="2939"/>
      <c r="M31" s="437">
        <v>4</v>
      </c>
      <c r="N31" s="438">
        <f>M31*30</f>
        <v>120</v>
      </c>
      <c r="O31" s="439">
        <f>SUM(P31:V31)</f>
        <v>72</v>
      </c>
      <c r="P31" s="440">
        <v>36</v>
      </c>
      <c r="Q31" s="440"/>
      <c r="R31" s="440">
        <v>36</v>
      </c>
      <c r="S31" s="440"/>
      <c r="T31" s="440"/>
      <c r="U31" s="440"/>
      <c r="V31" s="441"/>
      <c r="W31" s="442">
        <f>N31-O31</f>
        <v>48</v>
      </c>
      <c r="X31" s="443"/>
      <c r="Y31" s="444">
        <v>7</v>
      </c>
      <c r="Z31" s="444">
        <v>7</v>
      </c>
      <c r="AA31" s="444"/>
      <c r="AB31" s="444"/>
      <c r="AC31" s="444">
        <v>7</v>
      </c>
      <c r="AD31" s="445"/>
      <c r="AE31" s="446"/>
      <c r="AF31" s="439">
        <f>SUM(AG31:AI31)</f>
        <v>4</v>
      </c>
      <c r="AG31" s="440">
        <v>2</v>
      </c>
      <c r="AH31" s="440">
        <v>2</v>
      </c>
      <c r="AI31" s="447"/>
      <c r="AJ31" s="448"/>
      <c r="AK31" s="440"/>
      <c r="AL31" s="440"/>
      <c r="AM31" s="447"/>
    </row>
    <row r="32" spans="1:39" s="285" customFormat="1" ht="193.5" customHeight="1">
      <c r="A32" s="481">
        <v>2</v>
      </c>
      <c r="B32" s="2948" t="s">
        <v>325</v>
      </c>
      <c r="C32" s="2948"/>
      <c r="D32" s="2948"/>
      <c r="E32" s="2949" t="s">
        <v>61</v>
      </c>
      <c r="F32" s="2949"/>
      <c r="G32" s="2949"/>
      <c r="H32" s="2949"/>
      <c r="I32" s="2949"/>
      <c r="J32" s="2949"/>
      <c r="K32" s="2949"/>
      <c r="L32" s="2950"/>
      <c r="M32" s="449">
        <v>5</v>
      </c>
      <c r="N32" s="450">
        <f>M32*30</f>
        <v>150</v>
      </c>
      <c r="O32" s="439">
        <f>SUM(P32:V32)</f>
        <v>72</v>
      </c>
      <c r="P32" s="440">
        <v>36</v>
      </c>
      <c r="Q32" s="440"/>
      <c r="R32" s="440"/>
      <c r="S32" s="440"/>
      <c r="T32" s="440">
        <v>36</v>
      </c>
      <c r="U32" s="451"/>
      <c r="V32" s="452"/>
      <c r="W32" s="453">
        <f>N32-O32</f>
        <v>78</v>
      </c>
      <c r="X32" s="443">
        <v>7</v>
      </c>
      <c r="Y32" s="444"/>
      <c r="Z32" s="444">
        <v>7</v>
      </c>
      <c r="AA32" s="444"/>
      <c r="AB32" s="444"/>
      <c r="AC32" s="444"/>
      <c r="AD32" s="445">
        <v>7</v>
      </c>
      <c r="AE32" s="446"/>
      <c r="AF32" s="439">
        <f>SUM(AG32:AI32)</f>
        <v>4</v>
      </c>
      <c r="AG32" s="440">
        <v>2</v>
      </c>
      <c r="AH32" s="440"/>
      <c r="AI32" s="447">
        <v>2</v>
      </c>
      <c r="AJ32" s="448"/>
      <c r="AK32" s="440"/>
      <c r="AL32" s="440"/>
      <c r="AM32" s="447"/>
    </row>
    <row r="33" spans="1:39" s="285" customFormat="1" ht="169.5" customHeight="1">
      <c r="A33" s="481">
        <v>3</v>
      </c>
      <c r="B33" s="2948" t="s">
        <v>326</v>
      </c>
      <c r="C33" s="2948"/>
      <c r="D33" s="2948"/>
      <c r="E33" s="2949" t="s">
        <v>107</v>
      </c>
      <c r="F33" s="2949"/>
      <c r="G33" s="2949"/>
      <c r="H33" s="2949"/>
      <c r="I33" s="2949"/>
      <c r="J33" s="2949"/>
      <c r="K33" s="2949"/>
      <c r="L33" s="2950"/>
      <c r="M33" s="449">
        <v>4.5</v>
      </c>
      <c r="N33" s="450">
        <f>M33*30</f>
        <v>135</v>
      </c>
      <c r="O33" s="439">
        <f>SUM(P33:V33)</f>
        <v>54</v>
      </c>
      <c r="P33" s="440">
        <v>27</v>
      </c>
      <c r="Q33" s="440"/>
      <c r="R33" s="440"/>
      <c r="S33" s="440"/>
      <c r="T33" s="440">
        <v>27</v>
      </c>
      <c r="U33" s="451"/>
      <c r="V33" s="452"/>
      <c r="W33" s="453">
        <f>N33-O33</f>
        <v>81</v>
      </c>
      <c r="X33" s="443">
        <v>7</v>
      </c>
      <c r="Y33" s="444"/>
      <c r="Z33" s="444">
        <v>7</v>
      </c>
      <c r="AA33" s="444"/>
      <c r="AB33" s="444"/>
      <c r="AC33" s="444">
        <v>7</v>
      </c>
      <c r="AD33" s="445"/>
      <c r="AE33" s="446"/>
      <c r="AF33" s="439">
        <f>SUM(AG33:AI33)</f>
        <v>3</v>
      </c>
      <c r="AG33" s="454">
        <v>1.5</v>
      </c>
      <c r="AH33" s="440"/>
      <c r="AI33" s="632">
        <v>1.5</v>
      </c>
      <c r="AJ33" s="448"/>
      <c r="AK33" s="440"/>
      <c r="AL33" s="440"/>
      <c r="AM33" s="455"/>
    </row>
    <row r="34" spans="1:39" s="285" customFormat="1" ht="134.25" customHeight="1" thickBot="1">
      <c r="A34" s="481">
        <v>4</v>
      </c>
      <c r="B34" s="2945" t="s">
        <v>128</v>
      </c>
      <c r="C34" s="2945"/>
      <c r="D34" s="2945"/>
      <c r="E34" s="2946" t="s">
        <v>129</v>
      </c>
      <c r="F34" s="2946"/>
      <c r="G34" s="2946"/>
      <c r="H34" s="2946"/>
      <c r="I34" s="2946"/>
      <c r="J34" s="2946"/>
      <c r="K34" s="2946"/>
      <c r="L34" s="2947"/>
      <c r="M34" s="456">
        <v>4</v>
      </c>
      <c r="N34" s="457">
        <f>M34*30</f>
        <v>120</v>
      </c>
      <c r="O34" s="439">
        <f>SUM(P34:V34)</f>
        <v>72</v>
      </c>
      <c r="P34" s="440">
        <v>36</v>
      </c>
      <c r="Q34" s="440"/>
      <c r="R34" s="440">
        <v>28</v>
      </c>
      <c r="S34" s="440"/>
      <c r="T34" s="440">
        <v>8</v>
      </c>
      <c r="U34" s="451"/>
      <c r="V34" s="452"/>
      <c r="W34" s="458">
        <f>N34-O34</f>
        <v>48</v>
      </c>
      <c r="X34" s="443"/>
      <c r="Y34" s="483">
        <v>7</v>
      </c>
      <c r="Z34" s="444"/>
      <c r="AA34" s="483"/>
      <c r="AB34" s="444"/>
      <c r="AC34" s="483"/>
      <c r="AD34" s="485"/>
      <c r="AE34" s="446"/>
      <c r="AF34" s="439">
        <f>SUM(AG34:AI34)</f>
        <v>4</v>
      </c>
      <c r="AG34" s="460">
        <v>2</v>
      </c>
      <c r="AH34" s="486">
        <v>1.5</v>
      </c>
      <c r="AI34" s="632">
        <v>0.5</v>
      </c>
      <c r="AJ34" s="459"/>
      <c r="AK34" s="460"/>
      <c r="AL34" s="460"/>
      <c r="AM34" s="461"/>
    </row>
    <row r="35" spans="1:39" s="71" customFormat="1" ht="91.5" customHeight="1" thickBot="1">
      <c r="A35" s="2957" t="s">
        <v>170</v>
      </c>
      <c r="B35" s="2958"/>
      <c r="C35" s="2958"/>
      <c r="D35" s="2958"/>
      <c r="E35" s="2958"/>
      <c r="F35" s="2958"/>
      <c r="G35" s="2958"/>
      <c r="H35" s="2958"/>
      <c r="I35" s="2958"/>
      <c r="J35" s="2958"/>
      <c r="K35" s="2958"/>
      <c r="L35" s="2959"/>
      <c r="M35" s="429">
        <f>SUM(M31:M34)</f>
        <v>17.5</v>
      </c>
      <c r="N35" s="429">
        <f>SUM(N31:N34)</f>
        <v>525</v>
      </c>
      <c r="O35" s="286">
        <f>SUM(O31:O34)</f>
        <v>270</v>
      </c>
      <c r="P35" s="286">
        <f>SUM(P31:P34)</f>
        <v>135</v>
      </c>
      <c r="Q35" s="286"/>
      <c r="R35" s="286">
        <f>SUM(R31:R34)</f>
        <v>64</v>
      </c>
      <c r="S35" s="286"/>
      <c r="T35" s="286">
        <f>SUM(T31:T34)</f>
        <v>71</v>
      </c>
      <c r="U35" s="286"/>
      <c r="V35" s="286"/>
      <c r="W35" s="429">
        <f>SUM(W31:W34)</f>
        <v>255</v>
      </c>
      <c r="X35" s="482">
        <f>COUNT(X31:X34)</f>
        <v>2</v>
      </c>
      <c r="Y35" s="373">
        <f>COUNT(Y31:Y34)</f>
        <v>2</v>
      </c>
      <c r="Z35" s="287">
        <f>COUNT(Z31:Z34)</f>
        <v>3</v>
      </c>
      <c r="AA35" s="373"/>
      <c r="AB35" s="287"/>
      <c r="AC35" s="373">
        <f>COUNT(AC31:AC34)</f>
        <v>2</v>
      </c>
      <c r="AD35" s="373">
        <f>COUNT(AD31:AD34)</f>
        <v>1</v>
      </c>
      <c r="AE35" s="484"/>
      <c r="AF35" s="287">
        <f>SUM(AF31:AF34)</f>
        <v>15</v>
      </c>
      <c r="AG35" s="373">
        <f>SUM(AG31:AG34)</f>
        <v>7.5</v>
      </c>
      <c r="AH35" s="487">
        <f>SUM(AH31:AH34)</f>
        <v>3.5</v>
      </c>
      <c r="AI35" s="287">
        <f>SUM(AI31:AI34)</f>
        <v>4</v>
      </c>
      <c r="AJ35" s="488"/>
      <c r="AK35" s="373"/>
      <c r="AL35" s="373"/>
      <c r="AM35" s="288"/>
    </row>
    <row r="36" spans="1:39" s="284" customFormat="1" ht="72.75" customHeight="1" thickBot="1">
      <c r="A36" s="2960" t="s">
        <v>109</v>
      </c>
      <c r="B36" s="2961"/>
      <c r="C36" s="2961"/>
      <c r="D36" s="2961"/>
      <c r="E36" s="2961"/>
      <c r="F36" s="2961"/>
      <c r="G36" s="2961"/>
      <c r="H36" s="2961"/>
      <c r="I36" s="2961"/>
      <c r="J36" s="2961"/>
      <c r="K36" s="2961"/>
      <c r="L36" s="2961"/>
      <c r="M36" s="2961"/>
      <c r="N36" s="2961"/>
      <c r="O36" s="2961"/>
      <c r="P36" s="2961"/>
      <c r="Q36" s="2961"/>
      <c r="R36" s="2961"/>
      <c r="S36" s="2961"/>
      <c r="T36" s="2961"/>
      <c r="U36" s="2961"/>
      <c r="V36" s="2961"/>
      <c r="W36" s="2961"/>
      <c r="X36" s="2961"/>
      <c r="Y36" s="2961"/>
      <c r="Z36" s="2961"/>
      <c r="AA36" s="2961"/>
      <c r="AB36" s="2961"/>
      <c r="AC36" s="2961"/>
      <c r="AD36" s="2961"/>
      <c r="AE36" s="2961"/>
      <c r="AF36" s="2961"/>
      <c r="AG36" s="2961"/>
      <c r="AH36" s="2961"/>
      <c r="AI36" s="2961"/>
      <c r="AJ36" s="2961"/>
      <c r="AK36" s="2961"/>
      <c r="AL36" s="2961"/>
      <c r="AM36" s="2962"/>
    </row>
    <row r="37" spans="1:39" s="285" customFormat="1" ht="187.5" customHeight="1" thickBot="1">
      <c r="A37" s="481">
        <v>5</v>
      </c>
      <c r="B37" s="2945" t="s">
        <v>131</v>
      </c>
      <c r="C37" s="2945"/>
      <c r="D37" s="2945"/>
      <c r="E37" s="2967" t="s">
        <v>61</v>
      </c>
      <c r="F37" s="2967"/>
      <c r="G37" s="2967"/>
      <c r="H37" s="2967"/>
      <c r="I37" s="2967"/>
      <c r="J37" s="2967"/>
      <c r="K37" s="2967"/>
      <c r="L37" s="2968"/>
      <c r="M37" s="464">
        <v>6</v>
      </c>
      <c r="N37" s="465">
        <f>M37*30</f>
        <v>180</v>
      </c>
      <c r="O37" s="462"/>
      <c r="P37" s="463"/>
      <c r="Q37" s="463"/>
      <c r="R37" s="463"/>
      <c r="S37" s="463"/>
      <c r="T37" s="463"/>
      <c r="U37" s="466"/>
      <c r="V37" s="467"/>
      <c r="W37" s="453">
        <f>N37-O37</f>
        <v>180</v>
      </c>
      <c r="X37" s="468"/>
      <c r="Y37" s="469"/>
      <c r="Z37" s="470"/>
      <c r="AA37" s="470"/>
      <c r="AB37" s="470"/>
      <c r="AC37" s="470"/>
      <c r="AD37" s="471"/>
      <c r="AE37" s="471"/>
      <c r="AF37" s="472"/>
      <c r="AG37" s="473"/>
      <c r="AH37" s="474"/>
      <c r="AI37" s="475"/>
      <c r="AJ37" s="473" t="s">
        <v>130</v>
      </c>
      <c r="AK37" s="473" t="s">
        <v>130</v>
      </c>
      <c r="AL37" s="474" t="s">
        <v>130</v>
      </c>
      <c r="AM37" s="476" t="s">
        <v>130</v>
      </c>
    </row>
    <row r="38" spans="1:39" s="71" customFormat="1" ht="77.25" customHeight="1" thickBot="1">
      <c r="A38" s="2963" t="s">
        <v>170</v>
      </c>
      <c r="B38" s="2963"/>
      <c r="C38" s="2963"/>
      <c r="D38" s="2963"/>
      <c r="E38" s="2963"/>
      <c r="F38" s="2963"/>
      <c r="G38" s="2963"/>
      <c r="H38" s="2963"/>
      <c r="I38" s="2963"/>
      <c r="J38" s="2963"/>
      <c r="K38" s="2963"/>
      <c r="L38" s="2964"/>
      <c r="M38" s="425">
        <f>SUM(M37:M37)</f>
        <v>6</v>
      </c>
      <c r="N38" s="357">
        <f>SUM(N37:N37)</f>
        <v>180</v>
      </c>
      <c r="O38" s="424"/>
      <c r="P38" s="73"/>
      <c r="Q38" s="73"/>
      <c r="R38" s="73"/>
      <c r="S38" s="73"/>
      <c r="T38" s="73"/>
      <c r="U38" s="568"/>
      <c r="V38" s="73"/>
      <c r="W38" s="423">
        <f>SUM(W37:W37)</f>
        <v>180</v>
      </c>
      <c r="X38" s="421"/>
      <c r="Y38" s="373"/>
      <c r="Z38" s="383"/>
      <c r="AA38" s="373"/>
      <c r="AB38" s="383"/>
      <c r="AC38" s="373"/>
      <c r="AD38" s="373"/>
      <c r="AE38" s="383"/>
      <c r="AF38" s="421"/>
      <c r="AG38" s="373"/>
      <c r="AH38" s="373"/>
      <c r="AI38" s="422"/>
      <c r="AJ38" s="382"/>
      <c r="AK38" s="90"/>
      <c r="AL38" s="90"/>
      <c r="AM38" s="431"/>
    </row>
    <row r="39" spans="1:39" s="285" customFormat="1" ht="62.25" customHeight="1" thickBot="1">
      <c r="A39" s="2812" t="s">
        <v>110</v>
      </c>
      <c r="B39" s="2764"/>
      <c r="C39" s="2764"/>
      <c r="D39" s="2764"/>
      <c r="E39" s="2764"/>
      <c r="F39" s="2764"/>
      <c r="G39" s="2764"/>
      <c r="H39" s="2764"/>
      <c r="I39" s="2764"/>
      <c r="J39" s="2764"/>
      <c r="K39" s="2764"/>
      <c r="L39" s="2764"/>
      <c r="M39" s="2764"/>
      <c r="N39" s="2764"/>
      <c r="O39" s="2764"/>
      <c r="P39" s="2764"/>
      <c r="Q39" s="2764"/>
      <c r="R39" s="2764"/>
      <c r="S39" s="2764"/>
      <c r="T39" s="2764"/>
      <c r="U39" s="2764"/>
      <c r="V39" s="2764"/>
      <c r="W39" s="2764"/>
      <c r="X39" s="2764"/>
      <c r="Y39" s="2764"/>
      <c r="Z39" s="2764"/>
      <c r="AA39" s="2764"/>
      <c r="AB39" s="2764"/>
      <c r="AC39" s="2764"/>
      <c r="AD39" s="2764"/>
      <c r="AE39" s="2764"/>
      <c r="AF39" s="2764"/>
      <c r="AG39" s="2764"/>
      <c r="AH39" s="2764"/>
      <c r="AI39" s="2764"/>
      <c r="AJ39" s="2764"/>
      <c r="AK39" s="2764"/>
      <c r="AL39" s="2764"/>
      <c r="AM39" s="2765"/>
    </row>
    <row r="40" spans="1:39" s="285" customFormat="1" ht="195" customHeight="1" thickBot="1">
      <c r="A40" s="2674"/>
      <c r="B40" s="2969" t="s">
        <v>21</v>
      </c>
      <c r="C40" s="2590"/>
      <c r="D40" s="2595"/>
      <c r="E40" s="2589" t="s">
        <v>22</v>
      </c>
      <c r="F40" s="2590"/>
      <c r="G40" s="2590"/>
      <c r="H40" s="2590"/>
      <c r="I40" s="2590"/>
      <c r="J40" s="2595"/>
      <c r="K40" s="2969" t="s">
        <v>327</v>
      </c>
      <c r="L40" s="2595"/>
      <c r="M40" s="1075"/>
      <c r="N40" s="1099"/>
      <c r="O40" s="2589"/>
      <c r="P40" s="2590"/>
      <c r="Q40" s="2590"/>
      <c r="R40" s="2590"/>
      <c r="S40" s="2590"/>
      <c r="T40" s="2590"/>
      <c r="U40" s="2590"/>
      <c r="V40" s="2595"/>
      <c r="W40" s="1077"/>
      <c r="X40" s="1075"/>
      <c r="Y40" s="846"/>
      <c r="Z40" s="846"/>
      <c r="AA40" s="846"/>
      <c r="AB40" s="846"/>
      <c r="AC40" s="846"/>
      <c r="AD40" s="846"/>
      <c r="AE40" s="1099"/>
      <c r="AF40" s="1075"/>
      <c r="AG40" s="846"/>
      <c r="AH40" s="846"/>
      <c r="AI40" s="1099"/>
      <c r="AJ40" s="846"/>
      <c r="AK40" s="846"/>
      <c r="AL40" s="846"/>
      <c r="AM40" s="1099"/>
    </row>
    <row r="41" spans="1:39" s="285" customFormat="1" ht="62.25" customHeight="1" thickBot="1">
      <c r="A41" s="2675"/>
      <c r="B41" s="2592"/>
      <c r="C41" s="2593"/>
      <c r="D41" s="2596"/>
      <c r="E41" s="2592"/>
      <c r="F41" s="2593"/>
      <c r="G41" s="2593"/>
      <c r="H41" s="2593"/>
      <c r="I41" s="2593"/>
      <c r="J41" s="2596"/>
      <c r="K41" s="1017" t="s">
        <v>153</v>
      </c>
      <c r="L41" s="1114" t="s">
        <v>154</v>
      </c>
      <c r="M41" s="1100"/>
      <c r="N41" s="1102"/>
      <c r="O41" s="2592"/>
      <c r="P41" s="2593"/>
      <c r="Q41" s="2593"/>
      <c r="R41" s="2593"/>
      <c r="S41" s="2593"/>
      <c r="T41" s="2593"/>
      <c r="U41" s="2593"/>
      <c r="V41" s="2596"/>
      <c r="W41" s="1103"/>
      <c r="X41" s="1100"/>
      <c r="Y41" s="1101"/>
      <c r="Z41" s="1101"/>
      <c r="AA41" s="1101"/>
      <c r="AB41" s="1101"/>
      <c r="AC41" s="1101"/>
      <c r="AD41" s="1101"/>
      <c r="AE41" s="1102"/>
      <c r="AF41" s="1100"/>
      <c r="AG41" s="1101"/>
      <c r="AH41" s="1101"/>
      <c r="AI41" s="1102"/>
      <c r="AJ41" s="1101"/>
      <c r="AK41" s="1101"/>
      <c r="AL41" s="1101"/>
      <c r="AM41" s="1102"/>
    </row>
    <row r="42" spans="1:39" s="285" customFormat="1" ht="145.5" customHeight="1" thickBot="1">
      <c r="A42" s="480">
        <v>6</v>
      </c>
      <c r="B42" s="3009" t="s">
        <v>353</v>
      </c>
      <c r="C42" s="3010"/>
      <c r="D42" s="3011"/>
      <c r="E42" s="1120"/>
      <c r="F42" s="1120"/>
      <c r="G42" s="1120"/>
      <c r="H42" s="1120"/>
      <c r="I42" s="1120"/>
      <c r="J42" s="1120"/>
      <c r="K42" s="1121"/>
      <c r="L42" s="1121"/>
      <c r="M42" s="1017"/>
      <c r="N42" s="1122"/>
      <c r="O42" s="1120"/>
      <c r="P42" s="1120"/>
      <c r="Q42" s="1120"/>
      <c r="R42" s="1120"/>
      <c r="S42" s="1120"/>
      <c r="T42" s="1120"/>
      <c r="U42" s="1120"/>
      <c r="V42" s="1120"/>
      <c r="W42" s="1114"/>
      <c r="X42" s="1121"/>
      <c r="Y42" s="1121"/>
      <c r="Z42" s="1121"/>
      <c r="AA42" s="1121"/>
      <c r="AB42" s="1121"/>
      <c r="AC42" s="1121"/>
      <c r="AD42" s="1121"/>
      <c r="AE42" s="1121"/>
      <c r="AF42" s="1017"/>
      <c r="AG42" s="1121"/>
      <c r="AH42" s="1121"/>
      <c r="AI42" s="1122"/>
      <c r="AJ42" s="1121"/>
      <c r="AK42" s="1121"/>
      <c r="AL42" s="1121"/>
      <c r="AM42" s="1122"/>
    </row>
    <row r="43" spans="2:39" s="260" customFormat="1" ht="252" customHeight="1" thickBot="1">
      <c r="B43" s="2965" t="s">
        <v>341</v>
      </c>
      <c r="C43" s="2966"/>
      <c r="D43" s="2966"/>
      <c r="E43" s="2837" t="s">
        <v>111</v>
      </c>
      <c r="F43" s="2838"/>
      <c r="G43" s="2838"/>
      <c r="H43" s="2838"/>
      <c r="I43" s="2838"/>
      <c r="J43" s="2839"/>
      <c r="K43" s="1115" t="s">
        <v>164</v>
      </c>
      <c r="L43" s="1104"/>
      <c r="M43" s="1083">
        <v>1.5</v>
      </c>
      <c r="N43" s="1084">
        <f>M43*30</f>
        <v>45</v>
      </c>
      <c r="O43" s="1085">
        <f>SUM(P43:V43)</f>
        <v>36</v>
      </c>
      <c r="P43" s="1086"/>
      <c r="Q43" s="1086"/>
      <c r="R43" s="1086">
        <v>36</v>
      </c>
      <c r="S43" s="1086"/>
      <c r="T43" s="1086"/>
      <c r="U43" s="1086"/>
      <c r="V43" s="1087"/>
      <c r="W43" s="1088">
        <f>N43-O43</f>
        <v>9</v>
      </c>
      <c r="X43" s="1089"/>
      <c r="Y43" s="1090">
        <v>7</v>
      </c>
      <c r="Z43" s="1086"/>
      <c r="AA43" s="1091"/>
      <c r="AB43" s="1087"/>
      <c r="AC43" s="1092"/>
      <c r="AD43" s="1091"/>
      <c r="AE43" s="1087"/>
      <c r="AF43" s="1093">
        <f>SUM(AG43:AI43)</f>
        <v>2</v>
      </c>
      <c r="AG43" s="1094"/>
      <c r="AH43" s="1095">
        <v>2</v>
      </c>
      <c r="AI43" s="1096"/>
      <c r="AJ43" s="1097"/>
      <c r="AK43" s="1091"/>
      <c r="AL43" s="1091"/>
      <c r="AM43" s="1098"/>
    </row>
    <row r="44" spans="1:39" s="290" customFormat="1" ht="82.5" customHeight="1" thickBot="1">
      <c r="A44" s="2900" t="s">
        <v>170</v>
      </c>
      <c r="B44" s="2901"/>
      <c r="C44" s="2901"/>
      <c r="D44" s="2901"/>
      <c r="E44" s="2901"/>
      <c r="F44" s="2901"/>
      <c r="G44" s="2901"/>
      <c r="H44" s="2901"/>
      <c r="I44" s="2901"/>
      <c r="J44" s="2901"/>
      <c r="K44" s="2901"/>
      <c r="L44" s="2956"/>
      <c r="M44" s="427">
        <f>SUM(M43:M43)</f>
        <v>1.5</v>
      </c>
      <c r="N44" s="357">
        <f>SUM(N43:N43)</f>
        <v>45</v>
      </c>
      <c r="O44" s="426">
        <f>SUM(O43:O43)</f>
        <v>36</v>
      </c>
      <c r="P44" s="87"/>
      <c r="Q44" s="87"/>
      <c r="R44" s="87">
        <f>SUM(R43:R43)</f>
        <v>36</v>
      </c>
      <c r="S44" s="87"/>
      <c r="T44" s="87"/>
      <c r="U44" s="87"/>
      <c r="V44" s="87"/>
      <c r="W44" s="428">
        <f>SUM(W43:W43)</f>
        <v>9</v>
      </c>
      <c r="X44" s="489"/>
      <c r="Y44" s="490">
        <f>COUNT(Y43)</f>
        <v>1</v>
      </c>
      <c r="Z44" s="491"/>
      <c r="AA44" s="381"/>
      <c r="AB44" s="491"/>
      <c r="AC44" s="381"/>
      <c r="AD44" s="381"/>
      <c r="AE44" s="492"/>
      <c r="AF44" s="375">
        <f>SUM(AF43:AF43)</f>
        <v>2</v>
      </c>
      <c r="AG44" s="373"/>
      <c r="AH44" s="375">
        <f>SUM(AH43:AH43)</f>
        <v>2</v>
      </c>
      <c r="AI44" s="373"/>
      <c r="AJ44" s="289"/>
      <c r="AK44" s="373"/>
      <c r="AL44" s="373"/>
      <c r="AM44" s="492"/>
    </row>
    <row r="45" spans="1:40" s="260" customFormat="1" ht="73.5" customHeight="1" thickBot="1">
      <c r="A45" s="2638" t="s">
        <v>112</v>
      </c>
      <c r="B45" s="2639"/>
      <c r="C45" s="2639"/>
      <c r="D45" s="2639"/>
      <c r="E45" s="2639"/>
      <c r="F45" s="2639"/>
      <c r="G45" s="2639"/>
      <c r="H45" s="2639"/>
      <c r="I45" s="2639"/>
      <c r="J45" s="2639"/>
      <c r="K45" s="2639"/>
      <c r="L45" s="2639"/>
      <c r="M45" s="2843"/>
      <c r="N45" s="2843"/>
      <c r="O45" s="2639"/>
      <c r="P45" s="2639"/>
      <c r="Q45" s="2639"/>
      <c r="R45" s="2639"/>
      <c r="S45" s="2639"/>
      <c r="T45" s="2639"/>
      <c r="U45" s="2639"/>
      <c r="V45" s="2639"/>
      <c r="W45" s="2639"/>
      <c r="X45" s="2639"/>
      <c r="Y45" s="2843"/>
      <c r="Z45" s="2639"/>
      <c r="AA45" s="2843"/>
      <c r="AB45" s="2639"/>
      <c r="AC45" s="2843"/>
      <c r="AD45" s="2843"/>
      <c r="AE45" s="2639"/>
      <c r="AF45" s="2639"/>
      <c r="AG45" s="2843"/>
      <c r="AH45" s="2639"/>
      <c r="AI45" s="2843"/>
      <c r="AJ45" s="2639"/>
      <c r="AK45" s="2843"/>
      <c r="AL45" s="2843"/>
      <c r="AM45" s="2641"/>
      <c r="AN45" s="291"/>
    </row>
    <row r="46" spans="1:40" s="260" customFormat="1" ht="108.75" customHeight="1" hidden="1">
      <c r="A46" s="2951" t="s">
        <v>132</v>
      </c>
      <c r="B46" s="2952"/>
      <c r="C46" s="2952"/>
      <c r="D46" s="2952"/>
      <c r="E46" s="2952"/>
      <c r="F46" s="2952"/>
      <c r="G46" s="2952"/>
      <c r="H46" s="2952"/>
      <c r="I46" s="2952"/>
      <c r="J46" s="2952"/>
      <c r="K46" s="2952"/>
      <c r="L46" s="2952"/>
      <c r="M46" s="2952"/>
      <c r="N46" s="2952"/>
      <c r="O46" s="2952"/>
      <c r="P46" s="2952"/>
      <c r="Q46" s="2952"/>
      <c r="R46" s="2952"/>
      <c r="S46" s="2952"/>
      <c r="T46" s="2952"/>
      <c r="U46" s="2952"/>
      <c r="V46" s="2952"/>
      <c r="W46" s="2952"/>
      <c r="X46" s="2952"/>
      <c r="Y46" s="2952"/>
      <c r="Z46" s="2952"/>
      <c r="AA46" s="2952"/>
      <c r="AB46" s="2952"/>
      <c r="AC46" s="2952"/>
      <c r="AD46" s="2952"/>
      <c r="AE46" s="2952"/>
      <c r="AF46" s="2952"/>
      <c r="AG46" s="2952"/>
      <c r="AH46" s="2952"/>
      <c r="AI46" s="2952"/>
      <c r="AJ46" s="2952"/>
      <c r="AK46" s="2952"/>
      <c r="AL46" s="2952"/>
      <c r="AM46" s="2952"/>
      <c r="AN46" s="2953"/>
    </row>
    <row r="47" spans="1:40" s="260" customFormat="1" ht="108.75" customHeight="1" hidden="1">
      <c r="A47" s="292"/>
      <c r="B47" s="2954"/>
      <c r="C47" s="2954"/>
      <c r="D47" s="2954"/>
      <c r="E47" s="2955"/>
      <c r="F47" s="2955"/>
      <c r="G47" s="2955"/>
      <c r="H47" s="2955"/>
      <c r="I47" s="2955"/>
      <c r="J47" s="2955"/>
      <c r="K47" s="2955"/>
      <c r="L47" s="2955"/>
      <c r="M47" s="219"/>
      <c r="N47" s="293"/>
      <c r="O47" s="177"/>
      <c r="P47" s="179"/>
      <c r="Q47" s="179"/>
      <c r="R47" s="179"/>
      <c r="S47" s="179"/>
      <c r="T47" s="179"/>
      <c r="U47" s="180"/>
      <c r="V47" s="180"/>
      <c r="W47" s="221"/>
      <c r="X47" s="189"/>
      <c r="Y47" s="184"/>
      <c r="Z47" s="225"/>
      <c r="AA47" s="225"/>
      <c r="AB47" s="225"/>
      <c r="AC47" s="225"/>
      <c r="AD47" s="294"/>
      <c r="AE47" s="226"/>
      <c r="AF47" s="223"/>
      <c r="AG47" s="225"/>
      <c r="AH47" s="225"/>
      <c r="AI47" s="226"/>
      <c r="AJ47" s="224"/>
      <c r="AK47" s="225"/>
      <c r="AL47" s="225"/>
      <c r="AM47" s="226"/>
      <c r="AN47" s="232"/>
    </row>
    <row r="48" spans="1:40" s="260" customFormat="1" ht="108.75" customHeight="1" hidden="1">
      <c r="A48" s="204"/>
      <c r="B48" s="2940"/>
      <c r="C48" s="2940"/>
      <c r="D48" s="2940"/>
      <c r="E48" s="2941"/>
      <c r="F48" s="2941"/>
      <c r="G48" s="2941"/>
      <c r="H48" s="2941"/>
      <c r="I48" s="2941"/>
      <c r="J48" s="2941"/>
      <c r="K48" s="2941"/>
      <c r="L48" s="2941"/>
      <c r="M48" s="295"/>
      <c r="N48" s="296"/>
      <c r="O48" s="297"/>
      <c r="P48" s="298"/>
      <c r="Q48" s="298"/>
      <c r="R48" s="298"/>
      <c r="S48" s="298"/>
      <c r="T48" s="298"/>
      <c r="U48" s="299"/>
      <c r="V48" s="299"/>
      <c r="W48" s="300"/>
      <c r="X48" s="301"/>
      <c r="Y48" s="302"/>
      <c r="Z48" s="302"/>
      <c r="AA48" s="200"/>
      <c r="AB48" s="302"/>
      <c r="AC48" s="302"/>
      <c r="AD48" s="302"/>
      <c r="AE48" s="303"/>
      <c r="AF48" s="304"/>
      <c r="AG48" s="302"/>
      <c r="AH48" s="302"/>
      <c r="AI48" s="305"/>
      <c r="AJ48" s="204"/>
      <c r="AK48" s="205"/>
      <c r="AL48" s="205"/>
      <c r="AM48" s="206"/>
      <c r="AN48" s="232"/>
    </row>
    <row r="49" spans="1:40" s="260" customFormat="1" ht="90" customHeight="1" thickBot="1">
      <c r="A49" s="2638" t="s">
        <v>113</v>
      </c>
      <c r="B49" s="2639"/>
      <c r="C49" s="2639"/>
      <c r="D49" s="2639"/>
      <c r="E49" s="2639"/>
      <c r="F49" s="2639"/>
      <c r="G49" s="2639"/>
      <c r="H49" s="2639"/>
      <c r="I49" s="2639"/>
      <c r="J49" s="2639"/>
      <c r="K49" s="2639"/>
      <c r="L49" s="2639"/>
      <c r="M49" s="2640"/>
      <c r="N49" s="2640"/>
      <c r="O49" s="2639"/>
      <c r="P49" s="2639"/>
      <c r="Q49" s="2639"/>
      <c r="R49" s="2639"/>
      <c r="S49" s="2639"/>
      <c r="T49" s="2639"/>
      <c r="U49" s="2639"/>
      <c r="V49" s="2639"/>
      <c r="W49" s="2640"/>
      <c r="X49" s="2639"/>
      <c r="Y49" s="2639"/>
      <c r="Z49" s="2639"/>
      <c r="AA49" s="2639"/>
      <c r="AB49" s="2639"/>
      <c r="AC49" s="2639"/>
      <c r="AD49" s="2639"/>
      <c r="AE49" s="2639"/>
      <c r="AF49" s="2640"/>
      <c r="AG49" s="2640"/>
      <c r="AH49" s="2640"/>
      <c r="AI49" s="2640"/>
      <c r="AJ49" s="2639"/>
      <c r="AK49" s="2639"/>
      <c r="AL49" s="2639"/>
      <c r="AM49" s="2641"/>
      <c r="AN49" s="232"/>
    </row>
    <row r="50" spans="1:39" s="260" customFormat="1" ht="207.75" customHeight="1" thickBot="1">
      <c r="A50" s="477">
        <v>7</v>
      </c>
      <c r="B50" s="2942" t="s">
        <v>342</v>
      </c>
      <c r="C50" s="2942"/>
      <c r="D50" s="2942"/>
      <c r="E50" s="2938" t="s">
        <v>61</v>
      </c>
      <c r="F50" s="2938"/>
      <c r="G50" s="2938"/>
      <c r="H50" s="2938"/>
      <c r="I50" s="2938"/>
      <c r="J50" s="2938"/>
      <c r="K50" s="2938"/>
      <c r="L50" s="2939"/>
      <c r="M50" s="997">
        <v>6.5</v>
      </c>
      <c r="N50" s="1005">
        <v>195</v>
      </c>
      <c r="O50" s="997">
        <v>90</v>
      </c>
      <c r="P50" s="998">
        <v>54</v>
      </c>
      <c r="Q50" s="998"/>
      <c r="R50" s="998">
        <v>36</v>
      </c>
      <c r="S50" s="998"/>
      <c r="T50" s="998"/>
      <c r="U50" s="998"/>
      <c r="V50" s="998"/>
      <c r="W50" s="1000">
        <v>105</v>
      </c>
      <c r="X50" s="1001">
        <v>7</v>
      </c>
      <c r="Y50" s="1002"/>
      <c r="Z50" s="1002">
        <v>7</v>
      </c>
      <c r="AA50" s="1002"/>
      <c r="AB50" s="1002"/>
      <c r="AC50" s="1002"/>
      <c r="AD50" s="1002"/>
      <c r="AE50" s="1003"/>
      <c r="AF50" s="1015">
        <v>5</v>
      </c>
      <c r="AG50" s="1016">
        <v>3</v>
      </c>
      <c r="AH50" s="1016">
        <v>2</v>
      </c>
      <c r="AI50" s="1016"/>
      <c r="AJ50" s="998"/>
      <c r="AK50" s="998"/>
      <c r="AL50" s="998"/>
      <c r="AM50" s="999"/>
    </row>
    <row r="51" spans="1:39" s="260" customFormat="1" ht="187.5" customHeight="1" thickBot="1">
      <c r="A51" s="478">
        <v>8</v>
      </c>
      <c r="B51" s="2943" t="s">
        <v>343</v>
      </c>
      <c r="C51" s="2943"/>
      <c r="D51" s="2943"/>
      <c r="E51" s="2938" t="s">
        <v>61</v>
      </c>
      <c r="F51" s="2938"/>
      <c r="G51" s="2938"/>
      <c r="H51" s="2938"/>
      <c r="I51" s="2938"/>
      <c r="J51" s="2938"/>
      <c r="K51" s="2938"/>
      <c r="L51" s="2939"/>
      <c r="M51" s="997">
        <v>1.5</v>
      </c>
      <c r="N51" s="1005">
        <v>45</v>
      </c>
      <c r="O51" s="997"/>
      <c r="P51" s="998"/>
      <c r="Q51" s="998"/>
      <c r="R51" s="998"/>
      <c r="S51" s="998"/>
      <c r="T51" s="998"/>
      <c r="U51" s="998"/>
      <c r="V51" s="998"/>
      <c r="W51" s="1000">
        <v>45</v>
      </c>
      <c r="X51" s="1004"/>
      <c r="Y51" s="998">
        <v>7</v>
      </c>
      <c r="Z51" s="998"/>
      <c r="AA51" s="998">
        <v>7</v>
      </c>
      <c r="AB51" s="998"/>
      <c r="AC51" s="998"/>
      <c r="AD51" s="998"/>
      <c r="AE51" s="1005"/>
      <c r="AF51" s="997"/>
      <c r="AG51" s="998"/>
      <c r="AH51" s="998"/>
      <c r="AI51" s="998"/>
      <c r="AJ51" s="998"/>
      <c r="AK51" s="998"/>
      <c r="AL51" s="998"/>
      <c r="AM51" s="999"/>
    </row>
    <row r="52" spans="1:39" s="260" customFormat="1" ht="175.5" customHeight="1" thickBot="1">
      <c r="A52" s="478">
        <v>9</v>
      </c>
      <c r="B52" s="2944" t="s">
        <v>344</v>
      </c>
      <c r="C52" s="2944"/>
      <c r="D52" s="2944"/>
      <c r="E52" s="2938" t="s">
        <v>61</v>
      </c>
      <c r="F52" s="2938"/>
      <c r="G52" s="2938"/>
      <c r="H52" s="2938"/>
      <c r="I52" s="2938"/>
      <c r="J52" s="2938"/>
      <c r="K52" s="2938"/>
      <c r="L52" s="2939"/>
      <c r="M52" s="997">
        <v>4.5</v>
      </c>
      <c r="N52" s="1005">
        <v>135</v>
      </c>
      <c r="O52" s="997">
        <v>63</v>
      </c>
      <c r="P52" s="998">
        <v>45</v>
      </c>
      <c r="Q52" s="998"/>
      <c r="R52" s="998">
        <v>18</v>
      </c>
      <c r="S52" s="998"/>
      <c r="T52" s="998"/>
      <c r="U52" s="998"/>
      <c r="V52" s="998"/>
      <c r="W52" s="1000">
        <v>72</v>
      </c>
      <c r="X52" s="1004">
        <v>8</v>
      </c>
      <c r="Y52" s="998"/>
      <c r="Z52" s="998">
        <v>8</v>
      </c>
      <c r="AA52" s="998"/>
      <c r="AB52" s="998"/>
      <c r="AC52" s="998"/>
      <c r="AD52" s="998"/>
      <c r="AE52" s="1005"/>
      <c r="AF52" s="997"/>
      <c r="AG52" s="998"/>
      <c r="AH52" s="998"/>
      <c r="AI52" s="998"/>
      <c r="AJ52" s="998">
        <v>7</v>
      </c>
      <c r="AK52" s="998">
        <v>5</v>
      </c>
      <c r="AL52" s="998">
        <v>2</v>
      </c>
      <c r="AM52" s="999"/>
    </row>
    <row r="53" spans="1:39" s="260" customFormat="1" ht="196.5" customHeight="1" thickBot="1">
      <c r="A53" s="479">
        <v>10</v>
      </c>
      <c r="B53" s="2840" t="s">
        <v>345</v>
      </c>
      <c r="C53" s="2841"/>
      <c r="D53" s="2842"/>
      <c r="E53" s="2938" t="s">
        <v>61</v>
      </c>
      <c r="F53" s="2938"/>
      <c r="G53" s="2938"/>
      <c r="H53" s="2938"/>
      <c r="I53" s="2938"/>
      <c r="J53" s="2938"/>
      <c r="K53" s="2938"/>
      <c r="L53" s="2939"/>
      <c r="M53" s="997">
        <v>1</v>
      </c>
      <c r="N53" s="1005">
        <v>30</v>
      </c>
      <c r="O53" s="997"/>
      <c r="P53" s="998"/>
      <c r="Q53" s="998"/>
      <c r="R53" s="998"/>
      <c r="S53" s="998"/>
      <c r="T53" s="998"/>
      <c r="U53" s="998"/>
      <c r="V53" s="998"/>
      <c r="W53" s="1000">
        <v>30</v>
      </c>
      <c r="X53" s="1004"/>
      <c r="Y53" s="998">
        <v>8</v>
      </c>
      <c r="Z53" s="998"/>
      <c r="AA53" s="998"/>
      <c r="AB53" s="998">
        <v>8</v>
      </c>
      <c r="AC53" s="998"/>
      <c r="AD53" s="998"/>
      <c r="AE53" s="1005"/>
      <c r="AF53" s="997"/>
      <c r="AG53" s="998"/>
      <c r="AH53" s="998"/>
      <c r="AI53" s="998"/>
      <c r="AJ53" s="998"/>
      <c r="AK53" s="998"/>
      <c r="AL53" s="998"/>
      <c r="AM53" s="999"/>
    </row>
    <row r="54" spans="1:39" s="260" customFormat="1" ht="169.5" customHeight="1" thickBot="1">
      <c r="A54" s="480">
        <v>11</v>
      </c>
      <c r="B54" s="2935" t="s">
        <v>322</v>
      </c>
      <c r="C54" s="2936"/>
      <c r="D54" s="2937"/>
      <c r="E54" s="2938" t="s">
        <v>61</v>
      </c>
      <c r="F54" s="2938"/>
      <c r="G54" s="2938"/>
      <c r="H54" s="2938"/>
      <c r="I54" s="2938"/>
      <c r="J54" s="2938"/>
      <c r="K54" s="2938"/>
      <c r="L54" s="2939"/>
      <c r="M54" s="997">
        <v>2</v>
      </c>
      <c r="N54" s="1005">
        <v>60</v>
      </c>
      <c r="O54" s="997">
        <v>36</v>
      </c>
      <c r="P54" s="998">
        <v>18</v>
      </c>
      <c r="Q54" s="998"/>
      <c r="R54" s="998"/>
      <c r="S54" s="998"/>
      <c r="T54" s="998">
        <v>18</v>
      </c>
      <c r="U54" s="998"/>
      <c r="V54" s="998"/>
      <c r="W54" s="1000">
        <v>24</v>
      </c>
      <c r="X54" s="1004"/>
      <c r="Y54" s="998">
        <v>8</v>
      </c>
      <c r="Z54" s="998">
        <v>8</v>
      </c>
      <c r="AA54" s="998"/>
      <c r="AB54" s="998"/>
      <c r="AC54" s="998">
        <v>8</v>
      </c>
      <c r="AD54" s="998"/>
      <c r="AE54" s="1005"/>
      <c r="AF54" s="997"/>
      <c r="AG54" s="998"/>
      <c r="AH54" s="998"/>
      <c r="AI54" s="998"/>
      <c r="AJ54" s="998">
        <v>4</v>
      </c>
      <c r="AK54" s="998">
        <v>2</v>
      </c>
      <c r="AL54" s="998"/>
      <c r="AM54" s="999">
        <v>2</v>
      </c>
    </row>
    <row r="55" spans="1:39" s="260" customFormat="1" ht="176.25" customHeight="1" thickBot="1">
      <c r="A55" s="493">
        <v>12</v>
      </c>
      <c r="B55" s="2945" t="s">
        <v>346</v>
      </c>
      <c r="C55" s="2945"/>
      <c r="D55" s="2945"/>
      <c r="E55" s="2938" t="s">
        <v>61</v>
      </c>
      <c r="F55" s="2938"/>
      <c r="G55" s="2938"/>
      <c r="H55" s="2938"/>
      <c r="I55" s="2938"/>
      <c r="J55" s="2938"/>
      <c r="K55" s="2938"/>
      <c r="L55" s="2939"/>
      <c r="M55" s="997">
        <v>3</v>
      </c>
      <c r="N55" s="1005">
        <v>90</v>
      </c>
      <c r="O55" s="997">
        <v>36</v>
      </c>
      <c r="P55" s="998">
        <v>18</v>
      </c>
      <c r="Q55" s="998"/>
      <c r="R55" s="998">
        <v>18</v>
      </c>
      <c r="S55" s="998"/>
      <c r="T55" s="998"/>
      <c r="U55" s="998"/>
      <c r="V55" s="998"/>
      <c r="W55" s="1000">
        <v>54</v>
      </c>
      <c r="X55" s="1004">
        <v>8</v>
      </c>
      <c r="Y55" s="998"/>
      <c r="Z55" s="998">
        <v>8</v>
      </c>
      <c r="AA55" s="998"/>
      <c r="AB55" s="998"/>
      <c r="AC55" s="998">
        <v>8</v>
      </c>
      <c r="AD55" s="998"/>
      <c r="AE55" s="1005"/>
      <c r="AF55" s="997"/>
      <c r="AG55" s="998"/>
      <c r="AH55" s="998"/>
      <c r="AI55" s="998"/>
      <c r="AJ55" s="998">
        <v>4</v>
      </c>
      <c r="AK55" s="998">
        <v>2</v>
      </c>
      <c r="AL55" s="998">
        <v>2</v>
      </c>
      <c r="AM55" s="999"/>
    </row>
    <row r="56" spans="1:39" s="260" customFormat="1" ht="176.25" customHeight="1" thickBot="1">
      <c r="A56" s="493">
        <v>13</v>
      </c>
      <c r="B56" s="3061" t="s">
        <v>323</v>
      </c>
      <c r="C56" s="3062"/>
      <c r="D56" s="3063"/>
      <c r="E56" s="2938" t="s">
        <v>61</v>
      </c>
      <c r="F56" s="2938"/>
      <c r="G56" s="2938"/>
      <c r="H56" s="2938"/>
      <c r="I56" s="2938"/>
      <c r="J56" s="2938"/>
      <c r="K56" s="2938"/>
      <c r="L56" s="2939"/>
      <c r="M56" s="997">
        <v>2.5</v>
      </c>
      <c r="N56" s="1005">
        <v>75</v>
      </c>
      <c r="O56" s="997">
        <v>45</v>
      </c>
      <c r="P56" s="998">
        <v>27</v>
      </c>
      <c r="Q56" s="998"/>
      <c r="R56" s="998">
        <v>18</v>
      </c>
      <c r="S56" s="1013"/>
      <c r="T56" s="998"/>
      <c r="U56" s="998"/>
      <c r="V56" s="998"/>
      <c r="W56" s="1000">
        <v>30</v>
      </c>
      <c r="X56" s="1004"/>
      <c r="Y56" s="998">
        <v>8</v>
      </c>
      <c r="Z56" s="998">
        <v>8</v>
      </c>
      <c r="AA56" s="998"/>
      <c r="AB56" s="998"/>
      <c r="AC56" s="998">
        <v>8</v>
      </c>
      <c r="AD56" s="998"/>
      <c r="AE56" s="1005"/>
      <c r="AF56" s="997"/>
      <c r="AG56" s="998"/>
      <c r="AH56" s="998"/>
      <c r="AI56" s="998"/>
      <c r="AJ56" s="998">
        <v>5</v>
      </c>
      <c r="AK56" s="998">
        <v>3</v>
      </c>
      <c r="AL56" s="998">
        <v>2</v>
      </c>
      <c r="AM56" s="999"/>
    </row>
    <row r="57" spans="1:39" s="285" customFormat="1" ht="200.25" customHeight="1" thickBot="1">
      <c r="A57" s="493">
        <v>14</v>
      </c>
      <c r="B57" s="2945" t="s">
        <v>199</v>
      </c>
      <c r="C57" s="2945"/>
      <c r="D57" s="2945"/>
      <c r="E57" s="2938" t="s">
        <v>61</v>
      </c>
      <c r="F57" s="2938"/>
      <c r="G57" s="2938"/>
      <c r="H57" s="2938"/>
      <c r="I57" s="2938"/>
      <c r="J57" s="2938"/>
      <c r="K57" s="2938"/>
      <c r="L57" s="2939"/>
      <c r="M57" s="997">
        <v>2</v>
      </c>
      <c r="N57" s="1105">
        <v>60</v>
      </c>
      <c r="O57" s="997">
        <v>36</v>
      </c>
      <c r="P57" s="998">
        <v>18</v>
      </c>
      <c r="Q57" s="998"/>
      <c r="R57" s="1000">
        <v>18</v>
      </c>
      <c r="S57" s="1014"/>
      <c r="T57" s="998"/>
      <c r="U57" s="998"/>
      <c r="V57" s="998"/>
      <c r="W57" s="1000">
        <v>24</v>
      </c>
      <c r="X57" s="1004"/>
      <c r="Y57" s="998">
        <v>8</v>
      </c>
      <c r="Z57" s="998">
        <v>8</v>
      </c>
      <c r="AA57" s="998"/>
      <c r="AB57" s="998"/>
      <c r="AC57" s="998">
        <v>8</v>
      </c>
      <c r="AD57" s="998"/>
      <c r="AE57" s="1005"/>
      <c r="AF57" s="997"/>
      <c r="AG57" s="998"/>
      <c r="AH57" s="998"/>
      <c r="AI57" s="998"/>
      <c r="AJ57" s="998">
        <v>4</v>
      </c>
      <c r="AK57" s="998">
        <v>2</v>
      </c>
      <c r="AL57" s="998">
        <v>2</v>
      </c>
      <c r="AM57" s="999"/>
    </row>
    <row r="58" spans="1:39" s="290" customFormat="1" ht="84" customHeight="1" thickBot="1">
      <c r="A58" s="2963" t="s">
        <v>170</v>
      </c>
      <c r="B58" s="3064"/>
      <c r="C58" s="3064"/>
      <c r="D58" s="3064"/>
      <c r="E58" s="3064"/>
      <c r="F58" s="3064"/>
      <c r="G58" s="3064"/>
      <c r="H58" s="3064"/>
      <c r="I58" s="3064"/>
      <c r="J58" s="3064"/>
      <c r="K58" s="3064"/>
      <c r="L58" s="3065"/>
      <c r="M58" s="427">
        <f>SUM(M50:M57)</f>
        <v>23</v>
      </c>
      <c r="N58" s="357">
        <f>SUM(N50:N57)</f>
        <v>690</v>
      </c>
      <c r="O58" s="426">
        <f>SUM(O50:O57)</f>
        <v>306</v>
      </c>
      <c r="P58" s="87">
        <f>SUM(P50:P57)</f>
        <v>180</v>
      </c>
      <c r="Q58" s="87"/>
      <c r="R58" s="87">
        <f>SUM(R50:R57)</f>
        <v>108</v>
      </c>
      <c r="T58" s="87">
        <f>SUM(T50:T57)</f>
        <v>18</v>
      </c>
      <c r="U58" s="87"/>
      <c r="V58" s="70"/>
      <c r="W58" s="423">
        <f>SUM(W50:W57)</f>
        <v>384</v>
      </c>
      <c r="X58" s="491">
        <f aca="true" t="shared" si="2" ref="X58:AC58">COUNT(X50:X57)</f>
        <v>3</v>
      </c>
      <c r="Y58" s="381">
        <f t="shared" si="2"/>
        <v>5</v>
      </c>
      <c r="Z58" s="491">
        <f t="shared" si="2"/>
        <v>6</v>
      </c>
      <c r="AA58" s="381">
        <f t="shared" si="2"/>
        <v>1</v>
      </c>
      <c r="AB58" s="491">
        <f t="shared" si="2"/>
        <v>1</v>
      </c>
      <c r="AC58" s="381">
        <f t="shared" si="2"/>
        <v>4</v>
      </c>
      <c r="AD58" s="381"/>
      <c r="AE58" s="289"/>
      <c r="AF58" s="494">
        <f>SUM(AF50:AF57)</f>
        <v>5</v>
      </c>
      <c r="AG58" s="495">
        <f>SUM(AG50:AG57)</f>
        <v>3</v>
      </c>
      <c r="AH58" s="495">
        <f>SUM(AH50:AH57)</f>
        <v>2</v>
      </c>
      <c r="AI58" s="496"/>
      <c r="AJ58" s="497">
        <f>SUM(AJ50:AJ57)</f>
        <v>24</v>
      </c>
      <c r="AK58" s="498">
        <f>SUM(AK50:AK57)</f>
        <v>14</v>
      </c>
      <c r="AL58" s="498">
        <f>SUM(AL50:AL57)</f>
        <v>8</v>
      </c>
      <c r="AM58" s="499">
        <f>SUM(AM50:AM57)</f>
        <v>2</v>
      </c>
    </row>
    <row r="59" spans="1:39" s="260" customFormat="1" ht="99" customHeight="1" thickBot="1">
      <c r="A59" s="3033" t="s">
        <v>133</v>
      </c>
      <c r="B59" s="3033"/>
      <c r="C59" s="3033"/>
      <c r="D59" s="3033"/>
      <c r="E59" s="3033"/>
      <c r="F59" s="3033"/>
      <c r="G59" s="3033"/>
      <c r="H59" s="3033"/>
      <c r="I59" s="3033"/>
      <c r="J59" s="3033"/>
      <c r="K59" s="3033"/>
      <c r="L59" s="3033"/>
      <c r="M59" s="3066"/>
      <c r="N59" s="3066"/>
      <c r="O59" s="3033"/>
      <c r="P59" s="3033"/>
      <c r="Q59" s="3033"/>
      <c r="R59" s="3033"/>
      <c r="S59" s="3033"/>
      <c r="T59" s="3033"/>
      <c r="U59" s="3033"/>
      <c r="V59" s="3033"/>
      <c r="W59" s="3066"/>
      <c r="X59" s="3033"/>
      <c r="Y59" s="3066"/>
      <c r="Z59" s="3033"/>
      <c r="AA59" s="3066"/>
      <c r="AB59" s="3033"/>
      <c r="AC59" s="3066"/>
      <c r="AD59" s="3066"/>
      <c r="AE59" s="3033"/>
      <c r="AF59" s="3066"/>
      <c r="AG59" s="3066"/>
      <c r="AH59" s="3066"/>
      <c r="AI59" s="3066"/>
      <c r="AJ59" s="3033"/>
      <c r="AK59" s="3033"/>
      <c r="AL59" s="3033"/>
      <c r="AM59" s="3033"/>
    </row>
    <row r="60" spans="1:39" s="260" customFormat="1" ht="189" customHeight="1" thickBot="1">
      <c r="A60" s="3033"/>
      <c r="B60" s="2930" t="s">
        <v>351</v>
      </c>
      <c r="C60" s="2931"/>
      <c r="D60" s="2932"/>
      <c r="E60" s="3050" t="s">
        <v>22</v>
      </c>
      <c r="F60" s="3051"/>
      <c r="G60" s="3051"/>
      <c r="H60" s="3051"/>
      <c r="I60" s="3051"/>
      <c r="J60" s="3052"/>
      <c r="K60" s="3079" t="s">
        <v>327</v>
      </c>
      <c r="L60" s="3080"/>
      <c r="M60" s="3074"/>
      <c r="N60" s="3051"/>
      <c r="O60" s="3051"/>
      <c r="P60" s="3051"/>
      <c r="Q60" s="3051"/>
      <c r="R60" s="3051"/>
      <c r="S60" s="3051"/>
      <c r="T60" s="3051"/>
      <c r="U60" s="3051"/>
      <c r="V60" s="3052"/>
      <c r="W60" s="3033"/>
      <c r="X60" s="3050"/>
      <c r="Y60" s="3051"/>
      <c r="Z60" s="3051"/>
      <c r="AA60" s="3051"/>
      <c r="AB60" s="3051"/>
      <c r="AC60" s="3051"/>
      <c r="AD60" s="3051"/>
      <c r="AE60" s="3052"/>
      <c r="AF60" s="3073"/>
      <c r="AG60" s="2931"/>
      <c r="AH60" s="2931"/>
      <c r="AI60" s="2931"/>
      <c r="AJ60" s="2931"/>
      <c r="AK60" s="2931"/>
      <c r="AL60" s="2931"/>
      <c r="AM60" s="2932"/>
    </row>
    <row r="61" spans="1:39" s="260" customFormat="1" ht="62.25" customHeight="1" thickBot="1">
      <c r="A61" s="3034"/>
      <c r="B61" s="2933"/>
      <c r="C61" s="2931"/>
      <c r="D61" s="2932"/>
      <c r="E61" s="3053"/>
      <c r="F61" s="3054"/>
      <c r="G61" s="3054"/>
      <c r="H61" s="3054"/>
      <c r="I61" s="3054"/>
      <c r="J61" s="3055"/>
      <c r="K61" s="582" t="s">
        <v>153</v>
      </c>
      <c r="L61" s="1109" t="s">
        <v>154</v>
      </c>
      <c r="M61" s="3075"/>
      <c r="N61" s="3054"/>
      <c r="O61" s="3054"/>
      <c r="P61" s="3054"/>
      <c r="Q61" s="3054"/>
      <c r="R61" s="3054"/>
      <c r="S61" s="3054"/>
      <c r="T61" s="3054"/>
      <c r="U61" s="3054"/>
      <c r="V61" s="3055"/>
      <c r="W61" s="3034"/>
      <c r="X61" s="3053"/>
      <c r="Y61" s="3054"/>
      <c r="Z61" s="3054"/>
      <c r="AA61" s="3054"/>
      <c r="AB61" s="3054"/>
      <c r="AC61" s="3054"/>
      <c r="AD61" s="3054"/>
      <c r="AE61" s="3055"/>
      <c r="AF61" s="2933"/>
      <c r="AG61" s="2931"/>
      <c r="AH61" s="2931"/>
      <c r="AI61" s="2931"/>
      <c r="AJ61" s="2931"/>
      <c r="AK61" s="2931"/>
      <c r="AL61" s="2931"/>
      <c r="AM61" s="2932"/>
    </row>
    <row r="62" spans="1:39" s="260" customFormat="1" ht="136.5" customHeight="1" thickBot="1">
      <c r="A62" s="481">
        <v>15</v>
      </c>
      <c r="B62" s="2919" t="s">
        <v>349</v>
      </c>
      <c r="C62" s="2920"/>
      <c r="D62" s="2921"/>
      <c r="E62" s="3069"/>
      <c r="F62" s="3070"/>
      <c r="G62" s="3070"/>
      <c r="H62" s="3070"/>
      <c r="I62" s="3070"/>
      <c r="J62" s="3071"/>
      <c r="K62" s="1117"/>
      <c r="L62" s="1116"/>
      <c r="M62" s="2922"/>
      <c r="N62" s="2923"/>
      <c r="O62" s="2923"/>
      <c r="P62" s="2923"/>
      <c r="Q62" s="2923"/>
      <c r="R62" s="2923"/>
      <c r="S62" s="2923"/>
      <c r="T62" s="2923"/>
      <c r="U62" s="2923"/>
      <c r="V62" s="2924"/>
      <c r="W62" s="1108"/>
      <c r="X62" s="2925"/>
      <c r="Y62" s="2926"/>
      <c r="Z62" s="2926"/>
      <c r="AA62" s="2926"/>
      <c r="AB62" s="2926"/>
      <c r="AC62" s="2926"/>
      <c r="AD62" s="2926"/>
      <c r="AE62" s="2927"/>
      <c r="AF62" s="2922"/>
      <c r="AG62" s="2928"/>
      <c r="AH62" s="2928"/>
      <c r="AI62" s="2928"/>
      <c r="AJ62" s="2928"/>
      <c r="AK62" s="2928"/>
      <c r="AL62" s="2928"/>
      <c r="AM62" s="2929"/>
    </row>
    <row r="63" spans="1:39" s="260" customFormat="1" ht="183" customHeight="1" thickBot="1">
      <c r="A63" s="812"/>
      <c r="B63" s="2376" t="s">
        <v>297</v>
      </c>
      <c r="C63" s="2377"/>
      <c r="D63" s="2582"/>
      <c r="E63" s="3076" t="s">
        <v>61</v>
      </c>
      <c r="F63" s="3077"/>
      <c r="G63" s="3077"/>
      <c r="H63" s="3077"/>
      <c r="I63" s="3077"/>
      <c r="J63" s="3078"/>
      <c r="K63" s="1112" t="s">
        <v>164</v>
      </c>
      <c r="L63" s="1018"/>
      <c r="M63" s="814">
        <v>2</v>
      </c>
      <c r="N63" s="1110">
        <f>M63*30</f>
        <v>60</v>
      </c>
      <c r="O63" s="831">
        <f>SUM(P63:V63)</f>
        <v>36</v>
      </c>
      <c r="P63" s="826">
        <v>18</v>
      </c>
      <c r="Q63" s="826"/>
      <c r="R63" s="826">
        <v>18</v>
      </c>
      <c r="S63" s="826"/>
      <c r="T63" s="826"/>
      <c r="U63" s="826"/>
      <c r="V63" s="1107"/>
      <c r="W63" s="813">
        <f>N63-O63</f>
        <v>24</v>
      </c>
      <c r="X63" s="816"/>
      <c r="Y63" s="817">
        <v>7</v>
      </c>
      <c r="Z63" s="817">
        <v>7</v>
      </c>
      <c r="AA63" s="817"/>
      <c r="AB63" s="817"/>
      <c r="AC63" s="817"/>
      <c r="AD63" s="817"/>
      <c r="AE63" s="818">
        <v>7</v>
      </c>
      <c r="AF63" s="819">
        <v>2</v>
      </c>
      <c r="AG63" s="815">
        <v>1</v>
      </c>
      <c r="AH63" s="815">
        <v>1</v>
      </c>
      <c r="AI63" s="820"/>
      <c r="AJ63" s="821"/>
      <c r="AK63" s="821"/>
      <c r="AL63" s="821"/>
      <c r="AM63" s="822"/>
    </row>
    <row r="64" spans="1:39" s="260" customFormat="1" ht="129" customHeight="1" thickBot="1">
      <c r="A64" s="824">
        <v>16</v>
      </c>
      <c r="B64" s="2897" t="s">
        <v>306</v>
      </c>
      <c r="C64" s="2898"/>
      <c r="D64" s="2899"/>
      <c r="E64" s="3072"/>
      <c r="F64" s="2371"/>
      <c r="G64" s="2371"/>
      <c r="H64" s="2371"/>
      <c r="I64" s="2371"/>
      <c r="J64" s="2372"/>
      <c r="K64" s="1118"/>
      <c r="L64" s="1119"/>
      <c r="M64" s="2903"/>
      <c r="N64" s="2904"/>
      <c r="O64" s="3060"/>
      <c r="P64" s="2587"/>
      <c r="Q64" s="2587"/>
      <c r="R64" s="2587"/>
      <c r="S64" s="2587"/>
      <c r="T64" s="2587"/>
      <c r="U64" s="2587"/>
      <c r="V64" s="2588"/>
      <c r="W64" s="500"/>
      <c r="X64" s="3057"/>
      <c r="Y64" s="3058"/>
      <c r="Z64" s="3058"/>
      <c r="AA64" s="3058"/>
      <c r="AB64" s="3058"/>
      <c r="AC64" s="3058"/>
      <c r="AD64" s="3058"/>
      <c r="AE64" s="3059"/>
      <c r="AF64" s="2903"/>
      <c r="AG64" s="3056"/>
      <c r="AH64" s="3056"/>
      <c r="AI64" s="3056"/>
      <c r="AJ64" s="3056"/>
      <c r="AK64" s="3056"/>
      <c r="AL64" s="3056"/>
      <c r="AM64" s="2904"/>
    </row>
    <row r="65" spans="1:39" s="260" customFormat="1" ht="194.25" customHeight="1" thickBot="1">
      <c r="A65" s="825"/>
      <c r="B65" s="2907" t="s">
        <v>350</v>
      </c>
      <c r="C65" s="2908"/>
      <c r="D65" s="2909"/>
      <c r="E65" s="2905" t="s">
        <v>61</v>
      </c>
      <c r="F65" s="2284"/>
      <c r="G65" s="2284"/>
      <c r="H65" s="2284"/>
      <c r="I65" s="2284"/>
      <c r="J65" s="2906"/>
      <c r="K65" s="1113">
        <v>25</v>
      </c>
      <c r="L65" s="1111"/>
      <c r="M65" s="831">
        <v>7.5</v>
      </c>
      <c r="N65" s="1107">
        <v>225</v>
      </c>
      <c r="O65" s="1106"/>
      <c r="P65" s="826"/>
      <c r="Q65" s="826"/>
      <c r="R65" s="826"/>
      <c r="S65" s="826"/>
      <c r="T65" s="826"/>
      <c r="U65" s="826"/>
      <c r="V65" s="827"/>
      <c r="W65" s="840">
        <v>225</v>
      </c>
      <c r="X65" s="828"/>
      <c r="Y65" s="829">
        <v>8</v>
      </c>
      <c r="Z65" s="829"/>
      <c r="AA65" s="829"/>
      <c r="AB65" s="829"/>
      <c r="AC65" s="829"/>
      <c r="AD65" s="829"/>
      <c r="AE65" s="830"/>
      <c r="AF65" s="831"/>
      <c r="AG65" s="826"/>
      <c r="AH65" s="826"/>
      <c r="AI65" s="832"/>
      <c r="AJ65" s="841" t="s">
        <v>130</v>
      </c>
      <c r="AK65" s="841" t="s">
        <v>130</v>
      </c>
      <c r="AL65" s="841" t="s">
        <v>130</v>
      </c>
      <c r="AM65" s="842" t="s">
        <v>130</v>
      </c>
    </row>
    <row r="66" spans="1:39" s="290" customFormat="1" ht="84" customHeight="1" thickBot="1">
      <c r="A66" s="2900" t="s">
        <v>170</v>
      </c>
      <c r="B66" s="2901"/>
      <c r="C66" s="2901"/>
      <c r="D66" s="2901"/>
      <c r="E66" s="2901"/>
      <c r="F66" s="2901"/>
      <c r="G66" s="2901"/>
      <c r="H66" s="2901"/>
      <c r="I66" s="2901"/>
      <c r="J66" s="2901"/>
      <c r="K66" s="2901"/>
      <c r="L66" s="2901"/>
      <c r="M66" s="843">
        <v>9.5</v>
      </c>
      <c r="N66" s="843">
        <v>285</v>
      </c>
      <c r="O66" s="843">
        <v>36</v>
      </c>
      <c r="P66" s="843">
        <v>18</v>
      </c>
      <c r="Q66" s="843"/>
      <c r="R66" s="843">
        <v>18</v>
      </c>
      <c r="S66" s="843"/>
      <c r="T66" s="843"/>
      <c r="U66" s="843"/>
      <c r="V66" s="843"/>
      <c r="W66" s="843">
        <f>SUM(W63,W65)</f>
        <v>249</v>
      </c>
      <c r="X66" s="1010"/>
      <c r="Y66" s="1010">
        <v>2</v>
      </c>
      <c r="Z66" s="1010">
        <v>1</v>
      </c>
      <c r="AA66" s="1010"/>
      <c r="AB66" s="1010"/>
      <c r="AC66" s="1010"/>
      <c r="AD66" s="1010"/>
      <c r="AE66" s="1010">
        <v>1</v>
      </c>
      <c r="AF66" s="844">
        <f>AF63</f>
        <v>2</v>
      </c>
      <c r="AG66" s="844">
        <f>AG63</f>
        <v>1</v>
      </c>
      <c r="AH66" s="844">
        <v>1</v>
      </c>
      <c r="AI66" s="844"/>
      <c r="AJ66" s="845"/>
      <c r="AK66" s="845"/>
      <c r="AL66" s="845"/>
      <c r="AM66" s="839"/>
    </row>
    <row r="67" spans="1:39" s="260" customFormat="1" ht="96" customHeight="1" thickBot="1">
      <c r="A67" s="2902" t="s">
        <v>114</v>
      </c>
      <c r="B67" s="2902"/>
      <c r="C67" s="2902"/>
      <c r="D67" s="2902"/>
      <c r="E67" s="2902"/>
      <c r="F67" s="2902"/>
      <c r="G67" s="2902"/>
      <c r="H67" s="2902"/>
      <c r="I67" s="2902"/>
      <c r="J67" s="2902"/>
      <c r="K67" s="2902"/>
      <c r="L67" s="2902"/>
      <c r="M67" s="833">
        <f>M35+M44+M58+M38+M66</f>
        <v>57.5</v>
      </c>
      <c r="N67" s="834">
        <f>N35+N44+N58+N38+N66</f>
        <v>1725</v>
      </c>
      <c r="O67" s="834">
        <f>O35+O44+O58+O38+O66</f>
        <v>648</v>
      </c>
      <c r="P67" s="834">
        <f>P35+P44+P58+P38+P66</f>
        <v>333</v>
      </c>
      <c r="Q67" s="834"/>
      <c r="R67" s="834">
        <f>R35+R44+R58+R38+R66</f>
        <v>226</v>
      </c>
      <c r="S67" s="834"/>
      <c r="T67" s="834">
        <f>T35+T44+T58+T38+T66</f>
        <v>89</v>
      </c>
      <c r="U67" s="834"/>
      <c r="V67" s="834"/>
      <c r="W67" s="834">
        <f aca="true" t="shared" si="3" ref="W67:AI67">W35+W44+W58+W38+W66</f>
        <v>1077</v>
      </c>
      <c r="X67" s="834">
        <f t="shared" si="3"/>
        <v>5</v>
      </c>
      <c r="Y67" s="838">
        <f t="shared" si="3"/>
        <v>10</v>
      </c>
      <c r="Z67" s="1011">
        <f t="shared" si="3"/>
        <v>10</v>
      </c>
      <c r="AA67" s="838">
        <f t="shared" si="3"/>
        <v>1</v>
      </c>
      <c r="AB67" s="835">
        <f t="shared" si="3"/>
        <v>1</v>
      </c>
      <c r="AC67" s="1012">
        <f t="shared" si="3"/>
        <v>6</v>
      </c>
      <c r="AD67" s="838">
        <f t="shared" si="3"/>
        <v>1</v>
      </c>
      <c r="AE67" s="1011">
        <f t="shared" si="3"/>
        <v>1</v>
      </c>
      <c r="AF67" s="835">
        <f t="shared" si="3"/>
        <v>24</v>
      </c>
      <c r="AG67" s="836">
        <f t="shared" si="3"/>
        <v>11.5</v>
      </c>
      <c r="AH67" s="836">
        <f t="shared" si="3"/>
        <v>8.5</v>
      </c>
      <c r="AI67" s="837">
        <f t="shared" si="3"/>
        <v>4</v>
      </c>
      <c r="AJ67" s="835">
        <v>24</v>
      </c>
      <c r="AK67" s="838">
        <f>AK35+AK44+AK58+AK38+AK66</f>
        <v>14</v>
      </c>
      <c r="AL67" s="838">
        <f>AL35+AL44+AL58+AL38+AL66</f>
        <v>8</v>
      </c>
      <c r="AM67" s="837">
        <f>AM35+AM44+AM58+AM38+AM66</f>
        <v>2</v>
      </c>
    </row>
    <row r="68" spans="1:39" s="68" customFormat="1" ht="60.75" customHeight="1" thickBot="1">
      <c r="A68" s="501"/>
      <c r="B68" s="501"/>
      <c r="C68" s="501"/>
      <c r="D68" s="501"/>
      <c r="E68" s="501"/>
      <c r="F68" s="501"/>
      <c r="G68" s="502"/>
      <c r="H68" s="502"/>
      <c r="I68" s="503"/>
      <c r="J68" s="2934" t="s">
        <v>79</v>
      </c>
      <c r="K68" s="2934"/>
      <c r="L68" s="2934"/>
      <c r="M68" s="2615" t="s">
        <v>80</v>
      </c>
      <c r="N68" s="2615"/>
      <c r="O68" s="2615"/>
      <c r="P68" s="2615"/>
      <c r="Q68" s="2615"/>
      <c r="R68" s="2615"/>
      <c r="S68" s="2615"/>
      <c r="T68" s="2615"/>
      <c r="U68" s="2615"/>
      <c r="V68" s="2615"/>
      <c r="W68" s="2615"/>
      <c r="X68" s="504">
        <f>X67</f>
        <v>5</v>
      </c>
      <c r="Y68" s="95"/>
      <c r="Z68" s="505"/>
      <c r="AA68" s="96"/>
      <c r="AB68" s="95"/>
      <c r="AC68" s="95"/>
      <c r="AD68" s="95"/>
      <c r="AE68" s="506"/>
      <c r="AF68" s="507">
        <f>COUNTIF(X31:X34,"=7")+COUNTIF(X37:X37,"=7")+COUNTIF(X50:X57,"=7")+COUNTIF(X63,"=7")</f>
        <v>3</v>
      </c>
      <c r="AG68" s="508"/>
      <c r="AH68" s="508"/>
      <c r="AI68" s="509"/>
      <c r="AJ68" s="507">
        <f>COUNTIF(X31:X34,"=8")+COUNTIF(X37:X37,"=8")+COUNTIF(X50:X57,"=8")+COUNTIF(X63,"=8")</f>
        <v>2</v>
      </c>
      <c r="AK68" s="508"/>
      <c r="AL68" s="508"/>
      <c r="AM68" s="510"/>
    </row>
    <row r="69" spans="1:39" s="68" customFormat="1" ht="66.75" customHeight="1" thickBot="1">
      <c r="A69" s="511"/>
      <c r="B69" s="512" t="s">
        <v>81</v>
      </c>
      <c r="C69" s="136"/>
      <c r="D69" s="136"/>
      <c r="E69" s="513"/>
      <c r="F69" s="639"/>
      <c r="G69" s="502"/>
      <c r="H69" s="502"/>
      <c r="I69" s="502"/>
      <c r="J69" s="2934"/>
      <c r="K69" s="2934"/>
      <c r="L69" s="2934"/>
      <c r="M69" s="2600" t="s">
        <v>82</v>
      </c>
      <c r="N69" s="2600"/>
      <c r="O69" s="2600"/>
      <c r="P69" s="2600"/>
      <c r="Q69" s="2600"/>
      <c r="R69" s="2600"/>
      <c r="S69" s="2600"/>
      <c r="T69" s="2600"/>
      <c r="U69" s="2600"/>
      <c r="V69" s="2600"/>
      <c r="W69" s="2600"/>
      <c r="X69" s="98"/>
      <c r="Y69" s="99">
        <f>Y67</f>
        <v>10</v>
      </c>
      <c r="Z69" s="100"/>
      <c r="AA69" s="101"/>
      <c r="AB69" s="100"/>
      <c r="AC69" s="100"/>
      <c r="AD69" s="100"/>
      <c r="AE69" s="101"/>
      <c r="AF69" s="514">
        <f>COUNTIF(Y31:Y34,"=7")+COUNTIF(Y37:Y37,"=7")+COUNTIF(Y50:Y57,"=7")+COUNTIF(Y63,"=7")+COUNTIF(Y43,"=7")</f>
        <v>5</v>
      </c>
      <c r="AG69" s="100"/>
      <c r="AH69" s="100"/>
      <c r="AI69" s="515"/>
      <c r="AJ69" s="514">
        <v>5</v>
      </c>
      <c r="AK69" s="100"/>
      <c r="AL69" s="100"/>
      <c r="AM69" s="516"/>
    </row>
    <row r="70" spans="1:39" s="68" customFormat="1" ht="60.75" customHeight="1" thickBot="1">
      <c r="A70" s="511"/>
      <c r="B70" s="512" t="s">
        <v>134</v>
      </c>
      <c r="C70" s="517"/>
      <c r="D70" s="518"/>
      <c r="E70" s="513"/>
      <c r="F70" s="513"/>
      <c r="G70" s="502"/>
      <c r="H70" s="502"/>
      <c r="I70" s="502"/>
      <c r="J70" s="2934"/>
      <c r="K70" s="2934"/>
      <c r="L70" s="2934"/>
      <c r="M70" s="2600" t="s">
        <v>84</v>
      </c>
      <c r="N70" s="2600"/>
      <c r="O70" s="2600"/>
      <c r="P70" s="2600"/>
      <c r="Q70" s="2600"/>
      <c r="R70" s="2600"/>
      <c r="S70" s="2600"/>
      <c r="T70" s="2600"/>
      <c r="U70" s="2600"/>
      <c r="V70" s="2600"/>
      <c r="W70" s="2600"/>
      <c r="X70" s="98"/>
      <c r="Y70" s="100" t="s">
        <v>135</v>
      </c>
      <c r="Z70" s="99">
        <f>Z67</f>
        <v>10</v>
      </c>
      <c r="AA70" s="101"/>
      <c r="AB70" s="100"/>
      <c r="AC70" s="100"/>
      <c r="AD70" s="100"/>
      <c r="AE70" s="101"/>
      <c r="AF70" s="514">
        <f>COUNTIF(Z31:Z34,"=7")+COUNTIF(Z37:Z37,"=7")+COUNTIF(Z50:Z57,"=7")+COUNTIF(Z63,"=7")+COUNTIF(Z43,"=7")</f>
        <v>5</v>
      </c>
      <c r="AG70" s="100"/>
      <c r="AH70" s="100"/>
      <c r="AI70" s="515"/>
      <c r="AJ70" s="514">
        <v>5</v>
      </c>
      <c r="AK70" s="100"/>
      <c r="AL70" s="100"/>
      <c r="AM70" s="516"/>
    </row>
    <row r="71" spans="1:39" s="68" customFormat="1" ht="72.75" customHeight="1" thickBot="1">
      <c r="A71" s="511"/>
      <c r="B71" s="2894" t="s">
        <v>136</v>
      </c>
      <c r="C71" s="2894"/>
      <c r="D71" s="518"/>
      <c r="E71" s="513"/>
      <c r="F71" s="513"/>
      <c r="G71" s="502"/>
      <c r="H71" s="502"/>
      <c r="I71" s="502"/>
      <c r="J71" s="2934"/>
      <c r="K71" s="2934"/>
      <c r="L71" s="2934"/>
      <c r="M71" s="2600" t="s">
        <v>86</v>
      </c>
      <c r="N71" s="2600"/>
      <c r="O71" s="2600"/>
      <c r="P71" s="2600"/>
      <c r="Q71" s="2600"/>
      <c r="R71" s="2600"/>
      <c r="S71" s="2600"/>
      <c r="T71" s="2600"/>
      <c r="U71" s="2600"/>
      <c r="V71" s="2600"/>
      <c r="W71" s="2600"/>
      <c r="X71" s="98"/>
      <c r="Y71" s="100"/>
      <c r="Z71" s="100"/>
      <c r="AA71" s="519">
        <f>AA67</f>
        <v>1</v>
      </c>
      <c r="AB71" s="100"/>
      <c r="AC71" s="100"/>
      <c r="AD71" s="100"/>
      <c r="AE71" s="101"/>
      <c r="AF71" s="514">
        <f>COUNTIF(AA31:AA34,"=7")+COUNTIF(AA37:AA37,"=7")+COUNTIF(AA50:AA57,"=7")+COUNTIF(AA63,"=7")+COUNTIF(AA43,"=7")</f>
        <v>1</v>
      </c>
      <c r="AG71" s="100"/>
      <c r="AH71" s="100"/>
      <c r="AI71" s="515"/>
      <c r="AJ71" s="514"/>
      <c r="AK71" s="100"/>
      <c r="AL71" s="100"/>
      <c r="AM71" s="516"/>
    </row>
    <row r="72" spans="1:39" s="68" customFormat="1" ht="72.75" customHeight="1" thickBot="1">
      <c r="A72" s="511"/>
      <c r="B72" s="2894" t="s">
        <v>137</v>
      </c>
      <c r="C72" s="2894"/>
      <c r="D72" s="518"/>
      <c r="E72" s="513"/>
      <c r="F72" s="513"/>
      <c r="G72" s="520"/>
      <c r="H72" s="520"/>
      <c r="I72" s="520"/>
      <c r="J72" s="2934"/>
      <c r="K72" s="2934"/>
      <c r="L72" s="2934"/>
      <c r="M72" s="2600" t="s">
        <v>88</v>
      </c>
      <c r="N72" s="2600"/>
      <c r="O72" s="2600"/>
      <c r="P72" s="2600"/>
      <c r="Q72" s="2600"/>
      <c r="R72" s="2600"/>
      <c r="S72" s="2600"/>
      <c r="T72" s="2600"/>
      <c r="U72" s="2600"/>
      <c r="V72" s="2600"/>
      <c r="W72" s="2600"/>
      <c r="X72" s="98"/>
      <c r="Y72" s="100"/>
      <c r="Z72" s="100"/>
      <c r="AA72" s="101"/>
      <c r="AB72" s="99">
        <f>AB67</f>
        <v>1</v>
      </c>
      <c r="AC72" s="100"/>
      <c r="AD72" s="100"/>
      <c r="AE72" s="101"/>
      <c r="AF72" s="514"/>
      <c r="AG72" s="100"/>
      <c r="AH72" s="100"/>
      <c r="AI72" s="515"/>
      <c r="AJ72" s="514">
        <f>COUNTIF(AB31:AB34,"=8")+COUNTIF(AB37:AB37,"=8")+COUNTIF(AB50:AB57,"=8")+COUNTIF(AB63,"=8")+COUNTIF(AB43,"=8")</f>
        <v>1</v>
      </c>
      <c r="AK72" s="100"/>
      <c r="AL72" s="100"/>
      <c r="AM72" s="516"/>
    </row>
    <row r="73" spans="1:39" s="68" customFormat="1" ht="72.75" customHeight="1" thickBot="1">
      <c r="A73" s="511"/>
      <c r="B73" s="2894" t="s">
        <v>171</v>
      </c>
      <c r="C73" s="2894"/>
      <c r="D73" s="2894"/>
      <c r="E73" s="2894"/>
      <c r="F73" s="2894"/>
      <c r="G73" s="2894"/>
      <c r="H73" s="2894"/>
      <c r="I73" s="2910"/>
      <c r="J73" s="2934"/>
      <c r="K73" s="2934"/>
      <c r="L73" s="2934"/>
      <c r="M73" s="2600" t="s">
        <v>38</v>
      </c>
      <c r="N73" s="2600"/>
      <c r="O73" s="2600"/>
      <c r="P73" s="2600"/>
      <c r="Q73" s="2600"/>
      <c r="R73" s="2600"/>
      <c r="S73" s="2600"/>
      <c r="T73" s="2600"/>
      <c r="U73" s="2600"/>
      <c r="V73" s="2600"/>
      <c r="W73" s="2600"/>
      <c r="X73" s="98"/>
      <c r="Y73" s="100"/>
      <c r="Z73" s="100"/>
      <c r="AA73" s="101"/>
      <c r="AB73" s="100"/>
      <c r="AC73" s="99">
        <f>AC67</f>
        <v>6</v>
      </c>
      <c r="AD73" s="100"/>
      <c r="AE73" s="101"/>
      <c r="AF73" s="514">
        <f>COUNTIF(AC31:AC34,"=7")+COUNTIF(AC37:AC37,"=7")+COUNTIF(AC50:AC57,"=7")+COUNTIF(AC63,"=7")+COUNTIF(AC43,"=7")</f>
        <v>2</v>
      </c>
      <c r="AG73" s="100"/>
      <c r="AH73" s="100"/>
      <c r="AI73" s="515"/>
      <c r="AJ73" s="514">
        <v>4</v>
      </c>
      <c r="AK73" s="100"/>
      <c r="AL73" s="100"/>
      <c r="AM73" s="516"/>
    </row>
    <row r="74" spans="1:39" s="68" customFormat="1" ht="57.75" customHeight="1" thickBot="1">
      <c r="A74" s="511"/>
      <c r="B74" s="72"/>
      <c r="C74" s="72"/>
      <c r="D74" s="72"/>
      <c r="E74" s="72"/>
      <c r="F74" s="72"/>
      <c r="G74" s="502"/>
      <c r="H74" s="502"/>
      <c r="I74" s="502"/>
      <c r="J74" s="2934"/>
      <c r="K74" s="2934"/>
      <c r="L74" s="2934"/>
      <c r="M74" s="2600" t="s">
        <v>39</v>
      </c>
      <c r="N74" s="2600"/>
      <c r="O74" s="2600"/>
      <c r="P74" s="2600"/>
      <c r="Q74" s="2600"/>
      <c r="R74" s="2600"/>
      <c r="S74" s="2600"/>
      <c r="T74" s="2600"/>
      <c r="U74" s="2600"/>
      <c r="V74" s="2600"/>
      <c r="W74" s="2600"/>
      <c r="X74" s="98"/>
      <c r="Y74" s="100"/>
      <c r="Z74" s="100"/>
      <c r="AA74" s="101"/>
      <c r="AB74" s="100"/>
      <c r="AC74" s="100"/>
      <c r="AD74" s="99">
        <f>AD67</f>
        <v>1</v>
      </c>
      <c r="AE74" s="101"/>
      <c r="AF74" s="514">
        <f>COUNTIF(AD31:AD34,"=7")+COUNTIF(AD37:AD37,"=7")+COUNTIF(AD50:AD57,"=7")+COUNTIF(AD63,"=7")+COUNTIF(AD43,"=7")</f>
        <v>1</v>
      </c>
      <c r="AG74" s="100"/>
      <c r="AH74" s="100"/>
      <c r="AI74" s="515"/>
      <c r="AJ74" s="514"/>
      <c r="AK74" s="100"/>
      <c r="AL74" s="100"/>
      <c r="AM74" s="516"/>
    </row>
    <row r="75" spans="1:39" s="68" customFormat="1" ht="63.75" customHeight="1" thickBot="1">
      <c r="A75" s="511"/>
      <c r="B75" s="80"/>
      <c r="C75" s="521"/>
      <c r="D75" s="521"/>
      <c r="E75" s="521"/>
      <c r="F75" s="521"/>
      <c r="G75" s="502"/>
      <c r="H75" s="502"/>
      <c r="I75" s="502"/>
      <c r="J75" s="2934"/>
      <c r="K75" s="2934"/>
      <c r="L75" s="2934"/>
      <c r="M75" s="2619" t="s">
        <v>90</v>
      </c>
      <c r="N75" s="2619"/>
      <c r="O75" s="2619"/>
      <c r="P75" s="2619"/>
      <c r="Q75" s="2619"/>
      <c r="R75" s="2619"/>
      <c r="S75" s="2619"/>
      <c r="T75" s="2619"/>
      <c r="U75" s="2619"/>
      <c r="V75" s="2619"/>
      <c r="W75" s="2619"/>
      <c r="X75" s="107"/>
      <c r="Y75" s="108"/>
      <c r="Z75" s="108"/>
      <c r="AA75" s="109"/>
      <c r="AB75" s="108"/>
      <c r="AC75" s="108"/>
      <c r="AD75" s="108"/>
      <c r="AE75" s="522">
        <f>AE67</f>
        <v>1</v>
      </c>
      <c r="AF75" s="523">
        <f>COUNTIF(AE31:AE34,"=7")+COUNTIF(AE37:AE37,"=7")+COUNTIF(AE50:AE57,"=7")+COUNTIF(AE63,"=7")+COUNTIF(AE43,"=7")</f>
        <v>1</v>
      </c>
      <c r="AG75" s="524"/>
      <c r="AH75" s="524"/>
      <c r="AI75" s="525"/>
      <c r="AJ75" s="523"/>
      <c r="AK75" s="524"/>
      <c r="AL75" s="524"/>
      <c r="AM75" s="526"/>
    </row>
    <row r="76" spans="2:23" s="68" customFormat="1" ht="39.75" customHeight="1">
      <c r="B76" s="243"/>
      <c r="C76" s="106"/>
      <c r="D76" s="106"/>
      <c r="E76" s="111"/>
      <c r="F76" s="111"/>
      <c r="G76" s="112"/>
      <c r="H76" s="113"/>
      <c r="I76" s="113"/>
      <c r="J76" s="113"/>
      <c r="K76" s="113"/>
      <c r="L76" s="114"/>
      <c r="M76" s="114"/>
      <c r="N76" s="114"/>
      <c r="O76" s="114"/>
      <c r="P76" s="114"/>
      <c r="Q76" s="114"/>
      <c r="R76" s="114"/>
      <c r="S76" s="114"/>
      <c r="T76" s="114"/>
      <c r="U76" s="114"/>
      <c r="V76" s="114"/>
      <c r="W76" s="114"/>
    </row>
    <row r="77" spans="6:23" s="68" customFormat="1" ht="30" customHeight="1" thickBot="1">
      <c r="F77" s="113"/>
      <c r="G77" s="113"/>
      <c r="H77" s="113"/>
      <c r="I77" s="113"/>
      <c r="J77" s="113"/>
      <c r="K77" s="113"/>
      <c r="L77" s="114"/>
      <c r="M77" s="114"/>
      <c r="N77" s="114"/>
      <c r="O77" s="114"/>
      <c r="P77" s="114"/>
      <c r="Q77" s="114"/>
      <c r="R77" s="114"/>
      <c r="S77" s="114"/>
      <c r="T77" s="114"/>
      <c r="U77" s="114"/>
      <c r="V77" s="114"/>
      <c r="W77" s="114"/>
    </row>
    <row r="78" spans="1:39" s="307" customFormat="1" ht="76.5" customHeight="1" thickBot="1">
      <c r="A78" s="306" t="s">
        <v>116</v>
      </c>
      <c r="B78" s="3067" t="s">
        <v>117</v>
      </c>
      <c r="C78" s="3068"/>
      <c r="D78" s="3068"/>
      <c r="E78" s="3068"/>
      <c r="F78" s="3068"/>
      <c r="G78" s="3068"/>
      <c r="H78" s="3068"/>
      <c r="I78" s="3068"/>
      <c r="J78" s="3068"/>
      <c r="K78" s="3068"/>
      <c r="L78" s="3068"/>
      <c r="M78" s="2631"/>
      <c r="N78" s="2632"/>
      <c r="O78" s="2896" t="s">
        <v>118</v>
      </c>
      <c r="P78" s="2896"/>
      <c r="Q78" s="2896"/>
      <c r="R78" s="2896"/>
      <c r="S78" s="2896"/>
      <c r="T78" s="2896"/>
      <c r="U78" s="2896"/>
      <c r="V78" s="2896"/>
      <c r="W78" s="2896"/>
      <c r="X78" s="2896"/>
      <c r="Y78" s="2896"/>
      <c r="Z78" s="2896"/>
      <c r="AA78" s="2896"/>
      <c r="AB78" s="2896"/>
      <c r="AC78" s="2896"/>
      <c r="AD78" s="2896"/>
      <c r="AE78" s="2896"/>
      <c r="AF78" s="2896"/>
      <c r="AG78" s="2896"/>
      <c r="AH78" s="2896"/>
      <c r="AI78" s="2896"/>
      <c r="AJ78" s="2896"/>
      <c r="AK78" s="2896"/>
      <c r="AL78" s="2896"/>
      <c r="AM78" s="2896"/>
    </row>
    <row r="79" spans="1:40" ht="42" customHeight="1">
      <c r="A79" s="308"/>
      <c r="B79" s="308"/>
      <c r="C79" s="308"/>
      <c r="D79" s="308"/>
      <c r="E79" s="308"/>
      <c r="F79" s="308"/>
      <c r="G79" s="308"/>
      <c r="H79" s="308"/>
      <c r="I79" s="308"/>
      <c r="J79" s="308"/>
      <c r="K79" s="308"/>
      <c r="L79" s="308"/>
      <c r="M79" s="308"/>
      <c r="N79" s="308"/>
      <c r="O79" s="308"/>
      <c r="P79" s="308"/>
      <c r="Q79" s="308"/>
      <c r="R79" s="308"/>
      <c r="S79" s="308"/>
      <c r="T79" s="308"/>
      <c r="U79" s="308"/>
      <c r="V79" s="308"/>
      <c r="W79" s="308"/>
      <c r="X79" s="308"/>
      <c r="Y79" s="308"/>
      <c r="Z79" s="308"/>
      <c r="AA79" s="308"/>
      <c r="AB79" s="308"/>
      <c r="AC79" s="308"/>
      <c r="AD79" s="308"/>
      <c r="AE79" s="308"/>
      <c r="AF79" s="308"/>
      <c r="AG79" s="308"/>
      <c r="AH79" s="308"/>
      <c r="AI79" s="308"/>
      <c r="AJ79" s="308"/>
      <c r="AK79" s="308"/>
      <c r="AL79" s="308"/>
      <c r="AM79" s="308"/>
      <c r="AN79" s="308"/>
    </row>
    <row r="80" spans="1:37" s="68" customFormat="1" ht="72.75" customHeight="1" thickBot="1">
      <c r="A80" s="2893"/>
      <c r="B80" s="2893"/>
      <c r="C80" s="2893"/>
      <c r="D80" s="2893"/>
      <c r="E80" s="2893"/>
      <c r="F80" s="2893"/>
      <c r="G80" s="2893"/>
      <c r="H80" s="2893"/>
      <c r="I80" s="2893"/>
      <c r="J80" s="2893"/>
      <c r="K80" s="2893"/>
      <c r="L80" s="2893"/>
      <c r="M80" s="309"/>
      <c r="N80" s="2753" t="s">
        <v>138</v>
      </c>
      <c r="O80" s="2753"/>
      <c r="P80" s="2753"/>
      <c r="Q80" s="2753"/>
      <c r="R80" s="2753"/>
      <c r="S80" s="2753"/>
      <c r="T80" s="2753"/>
      <c r="U80" s="2753"/>
      <c r="V80" s="2753"/>
      <c r="W80" s="2753"/>
      <c r="X80" s="2753"/>
      <c r="Y80" s="2753"/>
      <c r="Z80" s="2753"/>
      <c r="AA80" s="2753"/>
      <c r="AB80" s="2753"/>
      <c r="AC80" s="2753"/>
      <c r="AD80" s="2753"/>
      <c r="AE80" s="2753"/>
      <c r="AF80" s="2753"/>
      <c r="AG80" s="2753"/>
      <c r="AH80" s="2753"/>
      <c r="AI80" s="2753"/>
      <c r="AJ80" s="2753"/>
      <c r="AK80" s="2753"/>
    </row>
    <row r="81" spans="1:37" s="68" customFormat="1" ht="79.5" customHeight="1" thickBot="1">
      <c r="A81" s="2891" t="s">
        <v>139</v>
      </c>
      <c r="B81" s="2891"/>
      <c r="C81" s="2891"/>
      <c r="D81" s="2891"/>
      <c r="E81" s="2891"/>
      <c r="F81" s="2891"/>
      <c r="G81" s="2891"/>
      <c r="H81" s="2891"/>
      <c r="I81" s="2891"/>
      <c r="J81" s="2891"/>
      <c r="K81" s="2891"/>
      <c r="L81" s="2891"/>
      <c r="M81" s="310"/>
      <c r="N81" s="311" t="s">
        <v>20</v>
      </c>
      <c r="O81" s="2892" t="s">
        <v>140</v>
      </c>
      <c r="P81" s="2892"/>
      <c r="Q81" s="2892"/>
      <c r="R81" s="2892"/>
      <c r="S81" s="2892"/>
      <c r="T81" s="2892"/>
      <c r="U81" s="2892"/>
      <c r="V81" s="2892"/>
      <c r="W81" s="2892"/>
      <c r="X81" s="2892"/>
      <c r="Y81" s="2892"/>
      <c r="Z81" s="2892"/>
      <c r="AA81" s="2892"/>
      <c r="AB81" s="2892"/>
      <c r="AC81" s="2892"/>
      <c r="AD81" s="2892"/>
      <c r="AE81" s="2892"/>
      <c r="AF81" s="2895" t="s">
        <v>141</v>
      </c>
      <c r="AG81" s="2895"/>
      <c r="AH81" s="2895"/>
      <c r="AI81" s="2895"/>
      <c r="AJ81" s="2895"/>
      <c r="AK81" s="2895"/>
    </row>
    <row r="82" spans="1:37" s="68" customFormat="1" ht="108.75" customHeight="1" thickBot="1">
      <c r="A82" s="312" t="s">
        <v>20</v>
      </c>
      <c r="B82" s="2918" t="s">
        <v>142</v>
      </c>
      <c r="C82" s="2918"/>
      <c r="D82" s="2911" t="s">
        <v>141</v>
      </c>
      <c r="E82" s="2911"/>
      <c r="F82" s="2911"/>
      <c r="G82" s="2912" t="s">
        <v>143</v>
      </c>
      <c r="H82" s="2912"/>
      <c r="I82" s="2912"/>
      <c r="J82" s="2917" t="s">
        <v>144</v>
      </c>
      <c r="K82" s="2917"/>
      <c r="L82" s="2917"/>
      <c r="M82" s="894"/>
      <c r="N82" s="3036">
        <v>1</v>
      </c>
      <c r="O82" s="3038" t="s">
        <v>145</v>
      </c>
      <c r="P82" s="3039"/>
      <c r="Q82" s="3039"/>
      <c r="R82" s="3039"/>
      <c r="S82" s="3039"/>
      <c r="T82" s="3039"/>
      <c r="U82" s="3039"/>
      <c r="V82" s="3039"/>
      <c r="W82" s="3039"/>
      <c r="X82" s="3039"/>
      <c r="Y82" s="3039"/>
      <c r="Z82" s="3039"/>
      <c r="AA82" s="3039"/>
      <c r="AB82" s="3039"/>
      <c r="AC82" s="3039"/>
      <c r="AD82" s="3039"/>
      <c r="AE82" s="3040"/>
      <c r="AF82" s="3044" t="s">
        <v>348</v>
      </c>
      <c r="AG82" s="3045"/>
      <c r="AH82" s="3045"/>
      <c r="AI82" s="3045"/>
      <c r="AJ82" s="3045"/>
      <c r="AK82" s="3046"/>
    </row>
    <row r="83" spans="1:37" s="72" customFormat="1" ht="93" customHeight="1" thickBot="1">
      <c r="A83" s="1009" t="s">
        <v>116</v>
      </c>
      <c r="B83" s="2913" t="s">
        <v>146</v>
      </c>
      <c r="C83" s="2913"/>
      <c r="D83" s="2914" t="s">
        <v>347</v>
      </c>
      <c r="E83" s="2914"/>
      <c r="F83" s="2914"/>
      <c r="G83" s="2915">
        <v>5</v>
      </c>
      <c r="H83" s="2915"/>
      <c r="I83" s="2915"/>
      <c r="J83" s="2916">
        <v>8</v>
      </c>
      <c r="K83" s="2916"/>
      <c r="L83" s="2916"/>
      <c r="M83" s="895"/>
      <c r="N83" s="3037"/>
      <c r="O83" s="3041"/>
      <c r="P83" s="3042"/>
      <c r="Q83" s="3042"/>
      <c r="R83" s="3042"/>
      <c r="S83" s="3042"/>
      <c r="T83" s="3042"/>
      <c r="U83" s="3042"/>
      <c r="V83" s="3042"/>
      <c r="W83" s="3042"/>
      <c r="X83" s="3042"/>
      <c r="Y83" s="3042"/>
      <c r="Z83" s="3042"/>
      <c r="AA83" s="3042"/>
      <c r="AB83" s="3042"/>
      <c r="AC83" s="3042"/>
      <c r="AD83" s="3042"/>
      <c r="AE83" s="3043"/>
      <c r="AF83" s="3047"/>
      <c r="AG83" s="3048"/>
      <c r="AH83" s="3048"/>
      <c r="AI83" s="3048"/>
      <c r="AJ83" s="3048"/>
      <c r="AK83" s="3049"/>
    </row>
    <row r="84" spans="1:23" s="68" customFormat="1" ht="50.25" customHeight="1">
      <c r="A84" s="313"/>
      <c r="B84" s="2882"/>
      <c r="C84" s="2882"/>
      <c r="D84" s="2883"/>
      <c r="E84" s="2883"/>
      <c r="F84" s="2883"/>
      <c r="G84" s="2884"/>
      <c r="H84" s="2884"/>
      <c r="I84" s="2884"/>
      <c r="J84" s="2885"/>
      <c r="K84" s="2885"/>
      <c r="L84" s="2885"/>
      <c r="M84" s="114"/>
      <c r="N84" s="114"/>
      <c r="O84" s="114"/>
      <c r="P84" s="114"/>
      <c r="Q84" s="114"/>
      <c r="R84" s="114"/>
      <c r="S84" s="114"/>
      <c r="T84" s="114"/>
      <c r="U84" s="114"/>
      <c r="V84" s="114"/>
      <c r="W84" s="114"/>
    </row>
    <row r="85" spans="1:38" s="68" customFormat="1" ht="87.75" customHeight="1" thickBot="1">
      <c r="A85" s="123"/>
      <c r="B85" s="2886" t="s">
        <v>147</v>
      </c>
      <c r="C85" s="2886"/>
      <c r="D85" s="2886"/>
      <c r="E85" s="2886"/>
      <c r="F85" s="2886"/>
      <c r="G85" s="2886"/>
      <c r="H85" s="2886"/>
      <c r="I85" s="2886"/>
      <c r="J85" s="2886"/>
      <c r="K85" s="2886"/>
      <c r="L85" s="2886"/>
      <c r="M85" s="314"/>
      <c r="N85" s="314"/>
      <c r="O85" s="314"/>
      <c r="P85" s="314"/>
      <c r="Q85" s="314"/>
      <c r="R85" s="314"/>
      <c r="S85" s="315"/>
      <c r="T85" s="315"/>
      <c r="U85" s="315"/>
      <c r="V85" s="315"/>
      <c r="W85" s="315"/>
      <c r="X85" s="315"/>
      <c r="Y85" s="315"/>
      <c r="Z85" s="315"/>
      <c r="AA85" s="315"/>
      <c r="AB85" s="315"/>
      <c r="AC85" s="315"/>
      <c r="AD85" s="315"/>
      <c r="AE85" s="315"/>
      <c r="AF85" s="315"/>
      <c r="AG85" s="315"/>
      <c r="AH85" s="315"/>
      <c r="AI85" s="315"/>
      <c r="AJ85" s="315"/>
      <c r="AK85" s="315"/>
      <c r="AL85" s="315"/>
    </row>
    <row r="86" spans="1:36" s="68" customFormat="1" ht="39.75" customHeight="1" thickBot="1">
      <c r="A86" s="2867" t="s">
        <v>148</v>
      </c>
      <c r="B86" s="2867"/>
      <c r="C86" s="2868" t="s">
        <v>149</v>
      </c>
      <c r="D86" s="2869" t="s">
        <v>150</v>
      </c>
      <c r="E86" s="2869"/>
      <c r="F86" s="2869"/>
      <c r="G86" s="2869"/>
      <c r="H86" s="2869"/>
      <c r="I86" s="2869"/>
      <c r="J86" s="2846" t="s">
        <v>151</v>
      </c>
      <c r="K86" s="2846"/>
      <c r="L86" s="2846"/>
      <c r="M86" s="2846" t="s">
        <v>152</v>
      </c>
      <c r="N86" s="2846"/>
      <c r="O86" s="240"/>
      <c r="P86" s="240"/>
      <c r="Q86" s="240"/>
      <c r="R86" s="316"/>
      <c r="S86" s="316"/>
      <c r="T86" s="316"/>
      <c r="U86" s="317"/>
      <c r="V86" s="317"/>
      <c r="W86" s="316"/>
      <c r="X86" s="317"/>
      <c r="Y86" s="240"/>
      <c r="Z86" s="240"/>
      <c r="AA86" s="240"/>
      <c r="AB86" s="240"/>
      <c r="AC86" s="240"/>
      <c r="AD86" s="240"/>
      <c r="AE86" s="318"/>
      <c r="AF86" s="319"/>
      <c r="AG86" s="320"/>
      <c r="AH86" s="321"/>
      <c r="AI86" s="320"/>
      <c r="AJ86" s="321"/>
    </row>
    <row r="87" spans="1:36" s="68" customFormat="1" ht="81.75" customHeight="1" thickBot="1">
      <c r="A87" s="2867"/>
      <c r="B87" s="2867"/>
      <c r="C87" s="2868"/>
      <c r="D87" s="2869"/>
      <c r="E87" s="2869"/>
      <c r="F87" s="2869"/>
      <c r="G87" s="2869"/>
      <c r="H87" s="2869"/>
      <c r="I87" s="2869"/>
      <c r="J87" s="2846"/>
      <c r="K87" s="2846"/>
      <c r="L87" s="2846"/>
      <c r="M87" s="2846"/>
      <c r="N87" s="2846"/>
      <c r="O87" s="240"/>
      <c r="P87" s="240"/>
      <c r="Q87" s="240"/>
      <c r="R87" s="317"/>
      <c r="S87" s="317"/>
      <c r="T87" s="317"/>
      <c r="U87" s="317"/>
      <c r="V87" s="317"/>
      <c r="W87" s="317"/>
      <c r="X87" s="317"/>
      <c r="Y87" s="240"/>
      <c r="Z87" s="240"/>
      <c r="AA87" s="240"/>
      <c r="AB87" s="240"/>
      <c r="AC87" s="240"/>
      <c r="AD87" s="240"/>
      <c r="AE87" s="319"/>
      <c r="AF87" s="319"/>
      <c r="AG87" s="321"/>
      <c r="AH87" s="321"/>
      <c r="AI87" s="321"/>
      <c r="AJ87" s="321"/>
    </row>
    <row r="88" spans="1:36" s="68" customFormat="1" ht="75.75" customHeight="1" thickBot="1">
      <c r="A88" s="2867"/>
      <c r="B88" s="2867"/>
      <c r="C88" s="2868"/>
      <c r="D88" s="2868"/>
      <c r="E88" s="2868"/>
      <c r="F88" s="2868"/>
      <c r="G88" s="2868"/>
      <c r="H88" s="2868"/>
      <c r="I88" s="2868"/>
      <c r="J88" s="322" t="s">
        <v>153</v>
      </c>
      <c r="K88" s="2847" t="s">
        <v>154</v>
      </c>
      <c r="L88" s="2847"/>
      <c r="M88" s="323" t="s">
        <v>153</v>
      </c>
      <c r="N88" s="324" t="s">
        <v>154</v>
      </c>
      <c r="O88" s="240"/>
      <c r="P88" s="240"/>
      <c r="Q88" s="240"/>
      <c r="R88" s="317"/>
      <c r="S88" s="317"/>
      <c r="T88" s="317"/>
      <c r="U88" s="317"/>
      <c r="V88" s="317"/>
      <c r="W88" s="317"/>
      <c r="X88" s="317"/>
      <c r="Y88" s="240"/>
      <c r="Z88" s="240"/>
      <c r="AA88" s="240"/>
      <c r="AB88" s="240"/>
      <c r="AC88" s="240"/>
      <c r="AD88" s="240"/>
      <c r="AE88" s="325"/>
      <c r="AF88" s="325"/>
      <c r="AG88" s="325"/>
      <c r="AH88" s="325"/>
      <c r="AI88" s="325"/>
      <c r="AJ88" s="325"/>
    </row>
    <row r="89" spans="1:38" s="68" customFormat="1" ht="258.75" customHeight="1">
      <c r="A89" s="2887" t="s">
        <v>155</v>
      </c>
      <c r="B89" s="2887"/>
      <c r="C89" s="433" t="s">
        <v>156</v>
      </c>
      <c r="D89" s="2888" t="s">
        <v>61</v>
      </c>
      <c r="E89" s="2889"/>
      <c r="F89" s="2889"/>
      <c r="G89" s="2889"/>
      <c r="H89" s="2889"/>
      <c r="I89" s="2890"/>
      <c r="J89" s="1006">
        <v>25</v>
      </c>
      <c r="K89" s="2865"/>
      <c r="L89" s="2866"/>
      <c r="M89" s="326">
        <f aca="true" t="shared" si="4" ref="M89:M94">C89*J89</f>
        <v>425</v>
      </c>
      <c r="N89" s="230"/>
      <c r="O89" s="327"/>
      <c r="P89" s="327"/>
      <c r="Q89" s="327"/>
      <c r="R89" s="317"/>
      <c r="S89" s="317"/>
      <c r="T89" s="317"/>
      <c r="U89" s="328"/>
      <c r="V89" s="328"/>
      <c r="W89" s="329"/>
      <c r="X89" s="329"/>
      <c r="Y89" s="330"/>
      <c r="Z89" s="330"/>
      <c r="AA89" s="330"/>
      <c r="AB89" s="330"/>
      <c r="AC89" s="330"/>
      <c r="AD89" s="330"/>
      <c r="AE89" s="331"/>
      <c r="AF89" s="331"/>
      <c r="AG89" s="332"/>
      <c r="AH89" s="333"/>
      <c r="AI89" s="333"/>
      <c r="AJ89" s="333"/>
      <c r="AK89" s="325"/>
      <c r="AL89" s="325"/>
    </row>
    <row r="90" spans="1:38" s="68" customFormat="1" ht="136.5" customHeight="1">
      <c r="A90" s="2878" t="s">
        <v>157</v>
      </c>
      <c r="B90" s="2878"/>
      <c r="C90" s="434" t="s">
        <v>116</v>
      </c>
      <c r="D90" s="2879" t="s">
        <v>107</v>
      </c>
      <c r="E90" s="2880"/>
      <c r="F90" s="2880"/>
      <c r="G90" s="2880"/>
      <c r="H90" s="2880"/>
      <c r="I90" s="2881"/>
      <c r="J90" s="1007">
        <v>25</v>
      </c>
      <c r="K90" s="2848"/>
      <c r="L90" s="2849"/>
      <c r="M90" s="334">
        <f t="shared" si="4"/>
        <v>25</v>
      </c>
      <c r="N90" s="84"/>
      <c r="O90" s="327"/>
      <c r="P90" s="327"/>
      <c r="Q90" s="327"/>
      <c r="R90" s="317"/>
      <c r="S90" s="317"/>
      <c r="T90" s="317"/>
      <c r="U90" s="328"/>
      <c r="V90" s="328"/>
      <c r="W90" s="329"/>
      <c r="X90" s="329"/>
      <c r="Y90" s="330"/>
      <c r="Z90" s="330"/>
      <c r="AA90" s="330"/>
      <c r="AB90" s="330"/>
      <c r="AC90" s="330"/>
      <c r="AD90" s="330"/>
      <c r="AE90" s="331"/>
      <c r="AF90" s="331"/>
      <c r="AG90" s="332"/>
      <c r="AH90" s="333"/>
      <c r="AI90" s="333"/>
      <c r="AJ90" s="333"/>
      <c r="AK90" s="325"/>
      <c r="AL90" s="325"/>
    </row>
    <row r="91" spans="1:38" s="68" customFormat="1" ht="124.5" customHeight="1">
      <c r="A91" s="2878"/>
      <c r="B91" s="2878"/>
      <c r="C91" s="434" t="s">
        <v>116</v>
      </c>
      <c r="D91" s="2872" t="s">
        <v>158</v>
      </c>
      <c r="E91" s="2873"/>
      <c r="F91" s="2873"/>
      <c r="G91" s="2873"/>
      <c r="H91" s="2873"/>
      <c r="I91" s="2874"/>
      <c r="J91" s="1007">
        <v>25</v>
      </c>
      <c r="K91" s="2848"/>
      <c r="L91" s="2849"/>
      <c r="M91" s="432">
        <f t="shared" si="4"/>
        <v>25</v>
      </c>
      <c r="N91" s="84"/>
      <c r="O91" s="327"/>
      <c r="P91" s="327"/>
      <c r="Q91" s="327"/>
      <c r="R91" s="317"/>
      <c r="S91" s="317"/>
      <c r="T91" s="317"/>
      <c r="U91" s="328"/>
      <c r="V91" s="328"/>
      <c r="W91" s="329"/>
      <c r="X91" s="329"/>
      <c r="Y91" s="330"/>
      <c r="Z91" s="330"/>
      <c r="AA91" s="330"/>
      <c r="AB91" s="330"/>
      <c r="AC91" s="330"/>
      <c r="AD91" s="330"/>
      <c r="AE91" s="331"/>
      <c r="AF91" s="331"/>
      <c r="AG91" s="332"/>
      <c r="AH91" s="333"/>
      <c r="AI91" s="333"/>
      <c r="AJ91" s="333"/>
      <c r="AK91" s="325"/>
      <c r="AL91" s="325"/>
    </row>
    <row r="92" spans="1:38" s="68" customFormat="1" ht="192" customHeight="1">
      <c r="A92" s="2878"/>
      <c r="B92" s="2878"/>
      <c r="C92" s="434" t="s">
        <v>116</v>
      </c>
      <c r="D92" s="2850" t="s">
        <v>129</v>
      </c>
      <c r="E92" s="2851"/>
      <c r="F92" s="2851"/>
      <c r="G92" s="2851"/>
      <c r="H92" s="2851"/>
      <c r="I92" s="2852"/>
      <c r="J92" s="1007">
        <v>25</v>
      </c>
      <c r="K92" s="2848"/>
      <c r="L92" s="2849"/>
      <c r="M92" s="335">
        <f t="shared" si="4"/>
        <v>25</v>
      </c>
      <c r="N92" s="84"/>
      <c r="O92" s="327"/>
      <c r="P92" s="327"/>
      <c r="Q92" s="327"/>
      <c r="R92" s="317"/>
      <c r="S92" s="317"/>
      <c r="T92" s="317"/>
      <c r="U92" s="328"/>
      <c r="V92" s="328"/>
      <c r="W92" s="329"/>
      <c r="X92" s="329"/>
      <c r="Y92" s="330"/>
      <c r="Z92" s="330"/>
      <c r="AA92" s="330"/>
      <c r="AB92" s="330"/>
      <c r="AC92" s="330"/>
      <c r="AD92" s="330"/>
      <c r="AE92" s="331"/>
      <c r="AF92" s="331"/>
      <c r="AG92" s="332"/>
      <c r="AH92" s="333"/>
      <c r="AI92" s="333"/>
      <c r="AJ92" s="333"/>
      <c r="AK92" s="325"/>
      <c r="AL92" s="325"/>
    </row>
    <row r="93" spans="1:38" s="68" customFormat="1" ht="228.75" customHeight="1">
      <c r="A93" s="2878"/>
      <c r="B93" s="2878"/>
      <c r="C93" s="434" t="s">
        <v>116</v>
      </c>
      <c r="D93" s="2875" t="s">
        <v>61</v>
      </c>
      <c r="E93" s="2876"/>
      <c r="F93" s="2876"/>
      <c r="G93" s="2876"/>
      <c r="H93" s="2876"/>
      <c r="I93" s="2877"/>
      <c r="J93" s="1007">
        <v>25</v>
      </c>
      <c r="K93" s="2848"/>
      <c r="L93" s="2849"/>
      <c r="M93" s="336">
        <f t="shared" si="4"/>
        <v>25</v>
      </c>
      <c r="N93" s="84"/>
      <c r="O93" s="327"/>
      <c r="P93" s="327"/>
      <c r="Q93" s="327"/>
      <c r="R93" s="328"/>
      <c r="S93" s="328"/>
      <c r="T93" s="328"/>
      <c r="U93" s="328"/>
      <c r="V93" s="328"/>
      <c r="W93" s="329"/>
      <c r="X93" s="329"/>
      <c r="Y93" s="330"/>
      <c r="Z93" s="330"/>
      <c r="AA93" s="330"/>
      <c r="AB93" s="330"/>
      <c r="AC93" s="330"/>
      <c r="AD93" s="330"/>
      <c r="AE93" s="331"/>
      <c r="AF93" s="331"/>
      <c r="AG93" s="332"/>
      <c r="AH93" s="333"/>
      <c r="AI93" s="333"/>
      <c r="AJ93" s="333"/>
      <c r="AK93" s="325"/>
      <c r="AL93" s="325"/>
    </row>
    <row r="94" spans="1:38" s="68" customFormat="1" ht="189" customHeight="1">
      <c r="A94" s="2856" t="s">
        <v>159</v>
      </c>
      <c r="B94" s="2856"/>
      <c r="C94" s="435" t="s">
        <v>160</v>
      </c>
      <c r="D94" s="2857" t="s">
        <v>324</v>
      </c>
      <c r="E94" s="2858"/>
      <c r="F94" s="2858"/>
      <c r="G94" s="2858"/>
      <c r="H94" s="2858"/>
      <c r="I94" s="2859"/>
      <c r="J94" s="1007">
        <v>25</v>
      </c>
      <c r="K94" s="2848"/>
      <c r="L94" s="2849"/>
      <c r="M94" s="336">
        <f t="shared" si="4"/>
        <v>50</v>
      </c>
      <c r="N94" s="84"/>
      <c r="O94" s="337"/>
      <c r="P94" s="337"/>
      <c r="Q94" s="337"/>
      <c r="R94" s="338"/>
      <c r="S94" s="338"/>
      <c r="T94" s="338"/>
      <c r="U94" s="339"/>
      <c r="V94" s="339"/>
      <c r="W94" s="329"/>
      <c r="X94" s="329"/>
      <c r="Y94" s="330"/>
      <c r="Z94" s="330"/>
      <c r="AA94" s="330"/>
      <c r="AB94" s="330"/>
      <c r="AC94" s="330"/>
      <c r="AD94" s="330"/>
      <c r="AE94" s="331"/>
      <c r="AF94" s="331"/>
      <c r="AG94" s="332"/>
      <c r="AH94" s="333"/>
      <c r="AI94" s="333"/>
      <c r="AJ94" s="333"/>
      <c r="AK94" s="325"/>
      <c r="AL94" s="325"/>
    </row>
    <row r="95" spans="1:38" s="68" customFormat="1" ht="248.25" customHeight="1" thickBot="1">
      <c r="A95" s="2860" t="s">
        <v>161</v>
      </c>
      <c r="B95" s="2860"/>
      <c r="C95" s="436" t="s">
        <v>162</v>
      </c>
      <c r="D95" s="2861" t="s">
        <v>61</v>
      </c>
      <c r="E95" s="2862"/>
      <c r="F95" s="2862"/>
      <c r="G95" s="2862"/>
      <c r="H95" s="2862"/>
      <c r="I95" s="2863"/>
      <c r="J95" s="1008">
        <v>25</v>
      </c>
      <c r="K95" s="2870"/>
      <c r="L95" s="2871"/>
      <c r="M95" s="234">
        <f>2*J94</f>
        <v>50</v>
      </c>
      <c r="N95" s="340"/>
      <c r="O95" s="338"/>
      <c r="P95" s="338"/>
      <c r="Q95" s="338"/>
      <c r="R95" s="339"/>
      <c r="S95" s="339"/>
      <c r="T95" s="339"/>
      <c r="U95" s="339"/>
      <c r="V95" s="339"/>
      <c r="W95" s="329"/>
      <c r="X95" s="329"/>
      <c r="Y95" s="330"/>
      <c r="Z95" s="330"/>
      <c r="AA95" s="330"/>
      <c r="AB95" s="330"/>
      <c r="AC95" s="330"/>
      <c r="AD95" s="330"/>
      <c r="AE95" s="331"/>
      <c r="AF95" s="331"/>
      <c r="AG95" s="332"/>
      <c r="AH95" s="333"/>
      <c r="AI95" s="333"/>
      <c r="AJ95" s="333"/>
      <c r="AK95" s="325"/>
      <c r="AL95" s="325"/>
    </row>
    <row r="96" spans="1:37" s="68" customFormat="1" ht="84.75" customHeight="1" thickBot="1">
      <c r="A96" s="2854" t="s">
        <v>163</v>
      </c>
      <c r="B96" s="2855"/>
      <c r="C96" s="341" t="s">
        <v>164</v>
      </c>
      <c r="D96" s="342"/>
      <c r="E96" s="342"/>
      <c r="F96" s="232"/>
      <c r="G96" s="232"/>
      <c r="H96" s="232"/>
      <c r="I96" s="232"/>
      <c r="J96" s="2864" t="s">
        <v>163</v>
      </c>
      <c r="K96" s="2864"/>
      <c r="L96" s="2864"/>
      <c r="M96" s="343">
        <f>SUM(M89:M95)</f>
        <v>625</v>
      </c>
      <c r="N96" s="344"/>
      <c r="O96" s="345"/>
      <c r="P96" s="345"/>
      <c r="Q96" s="345"/>
      <c r="R96" s="345"/>
      <c r="S96" s="345"/>
      <c r="T96" s="345"/>
      <c r="U96" s="345"/>
      <c r="V96" s="345"/>
      <c r="W96" s="345"/>
      <c r="X96" s="345"/>
      <c r="Y96" s="345"/>
      <c r="Z96" s="345"/>
      <c r="AA96" s="345"/>
      <c r="AB96" s="345"/>
      <c r="AC96" s="317"/>
      <c r="AD96" s="317"/>
      <c r="AE96" s="317"/>
      <c r="AF96" s="317"/>
      <c r="AG96" s="317"/>
      <c r="AH96" s="317"/>
      <c r="AI96" s="331"/>
      <c r="AJ96" s="331"/>
      <c r="AK96" s="325"/>
    </row>
    <row r="97" spans="1:38" s="68" customFormat="1" ht="24.75" customHeight="1">
      <c r="A97" s="250"/>
      <c r="C97" s="251"/>
      <c r="D97" s="124"/>
      <c r="E97" s="252"/>
      <c r="F97" s="252"/>
      <c r="G97" s="112"/>
      <c r="H97" s="112"/>
      <c r="I97" s="112"/>
      <c r="J97" s="253"/>
      <c r="K97" s="253"/>
      <c r="L97" s="253"/>
      <c r="M97" s="253"/>
      <c r="N97" s="253"/>
      <c r="O97" s="254"/>
      <c r="P97" s="253"/>
      <c r="Q97" s="253"/>
      <c r="R97" s="253"/>
      <c r="S97" s="253"/>
      <c r="T97" s="253"/>
      <c r="U97" s="253"/>
      <c r="V97" s="253"/>
      <c r="W97" s="253"/>
      <c r="X97" s="253"/>
      <c r="Y97" s="253"/>
      <c r="Z97" s="253"/>
      <c r="AA97" s="253"/>
      <c r="AB97" s="253"/>
      <c r="AC97" s="253"/>
      <c r="AD97" s="253"/>
      <c r="AE97" s="253"/>
      <c r="AF97" s="253"/>
      <c r="AG97" s="253"/>
      <c r="AH97" s="253"/>
      <c r="AI97" s="253"/>
      <c r="AJ97" s="253"/>
      <c r="AK97" s="119"/>
      <c r="AL97" s="119"/>
    </row>
    <row r="98" spans="1:36" s="68" customFormat="1" ht="48.75" customHeight="1">
      <c r="A98" s="123"/>
      <c r="B98" s="123"/>
      <c r="C98" s="2844" t="s">
        <v>165</v>
      </c>
      <c r="D98" s="2844"/>
      <c r="E98" s="2844"/>
      <c r="F98" s="2844"/>
      <c r="G98" s="2844"/>
      <c r="H98" s="2844"/>
      <c r="I98" s="2844"/>
      <c r="J98" s="2844"/>
      <c r="K98" s="114"/>
      <c r="L98" s="114"/>
      <c r="M98" s="114"/>
      <c r="N98" s="114"/>
      <c r="O98" s="255"/>
      <c r="P98" s="256"/>
      <c r="Q98" s="256"/>
      <c r="R98" s="256"/>
      <c r="S98" s="256"/>
      <c r="T98" s="256"/>
      <c r="U98" s="256"/>
      <c r="V98" s="256"/>
      <c r="W98" s="256"/>
      <c r="X98" s="256"/>
      <c r="Y98" s="256"/>
      <c r="Z98" s="256"/>
      <c r="AA98" s="256"/>
      <c r="AB98" s="256"/>
      <c r="AC98" s="256"/>
      <c r="AD98" s="256"/>
      <c r="AE98" s="256"/>
      <c r="AF98" s="256"/>
      <c r="AG98" s="256"/>
      <c r="AH98" s="256"/>
      <c r="AI98" s="256"/>
      <c r="AJ98" s="256"/>
    </row>
    <row r="99" spans="1:39" s="68" customFormat="1" ht="68.25" customHeight="1">
      <c r="A99" s="123"/>
      <c r="B99" s="123"/>
      <c r="D99" s="124"/>
      <c r="E99" s="124"/>
      <c r="F99" s="124"/>
      <c r="G99" s="120"/>
      <c r="H99" s="120"/>
      <c r="I99" s="120"/>
      <c r="J99" s="2845" t="s">
        <v>309</v>
      </c>
      <c r="K99" s="2845"/>
      <c r="L99" s="2845"/>
      <c r="M99" s="2845"/>
      <c r="N99" s="2845"/>
      <c r="O99" s="2845"/>
      <c r="P99" s="2845"/>
      <c r="Q99" s="2845"/>
      <c r="R99" s="2845"/>
      <c r="S99" s="2845"/>
      <c r="T99" s="2845"/>
      <c r="U99" s="2845"/>
      <c r="V99" s="2845"/>
      <c r="W99" s="2845"/>
      <c r="X99" s="2845"/>
      <c r="Y99" s="2845"/>
      <c r="Z99" s="2845"/>
      <c r="AA99" s="2845"/>
      <c r="AB99" s="2845"/>
      <c r="AC99" s="2845"/>
      <c r="AD99" s="2845"/>
      <c r="AE99" s="2845"/>
      <c r="AF99" s="2845"/>
      <c r="AG99" s="2845"/>
      <c r="AH99" s="2845"/>
      <c r="AI99" s="2845"/>
      <c r="AJ99" s="2845"/>
      <c r="AK99" s="2845"/>
      <c r="AL99" s="2845"/>
      <c r="AM99" s="892"/>
    </row>
    <row r="100" spans="1:39" s="68" customFormat="1" ht="68.25" customHeight="1">
      <c r="A100" s="123"/>
      <c r="B100" s="123"/>
      <c r="D100" s="124"/>
      <c r="E100" s="124"/>
      <c r="F100" s="124"/>
      <c r="G100" s="120"/>
      <c r="H100" s="120"/>
      <c r="I100" s="120"/>
      <c r="J100" s="354"/>
      <c r="K100" s="354"/>
      <c r="L100" s="354"/>
      <c r="M100" s="354"/>
      <c r="N100" s="354"/>
      <c r="O100" s="354"/>
      <c r="P100" s="354"/>
      <c r="Q100" s="354"/>
      <c r="R100" s="354"/>
      <c r="S100" s="354"/>
      <c r="T100" s="354"/>
      <c r="U100" s="354"/>
      <c r="V100" s="354"/>
      <c r="W100" s="354"/>
      <c r="X100" s="354"/>
      <c r="Y100" s="354"/>
      <c r="Z100" s="354"/>
      <c r="AA100" s="354"/>
      <c r="AB100" s="354"/>
      <c r="AC100" s="354"/>
      <c r="AD100" s="354"/>
      <c r="AE100" s="354"/>
      <c r="AF100" s="354"/>
      <c r="AG100" s="354"/>
      <c r="AH100" s="354"/>
      <c r="AI100" s="354"/>
      <c r="AJ100" s="354"/>
      <c r="AK100" s="354"/>
      <c r="AL100" s="354"/>
      <c r="AM100" s="125"/>
    </row>
    <row r="101" spans="1:39" s="68" customFormat="1" ht="62.25" customHeight="1">
      <c r="A101" s="123"/>
      <c r="B101" s="123"/>
      <c r="D101" s="124"/>
      <c r="E101" s="124"/>
      <c r="F101" s="124"/>
      <c r="G101" s="120"/>
      <c r="H101" s="120"/>
      <c r="I101" s="120"/>
      <c r="J101" s="346"/>
      <c r="K101" s="346"/>
      <c r="L101" s="346"/>
      <c r="M101" s="346"/>
      <c r="N101" s="346"/>
      <c r="O101" s="346"/>
      <c r="P101" s="346"/>
      <c r="Q101" s="346"/>
      <c r="R101" s="346"/>
      <c r="S101" s="346"/>
      <c r="T101" s="346"/>
      <c r="U101" s="346"/>
      <c r="V101" s="346"/>
      <c r="W101" s="346"/>
      <c r="X101" s="346"/>
      <c r="Y101" s="346"/>
      <c r="Z101" s="346"/>
      <c r="AA101" s="346"/>
      <c r="AB101" s="346"/>
      <c r="AC101" s="346"/>
      <c r="AD101" s="346"/>
      <c r="AE101" s="346"/>
      <c r="AF101" s="346"/>
      <c r="AG101" s="346"/>
      <c r="AH101" s="346"/>
      <c r="AI101" s="346"/>
      <c r="AJ101" s="346"/>
      <c r="AK101" s="346"/>
      <c r="AL101" s="346"/>
      <c r="AM101" s="125"/>
    </row>
    <row r="102" spans="2:40" s="347" customFormat="1" ht="102" customHeight="1">
      <c r="B102" s="2853" t="s">
        <v>316</v>
      </c>
      <c r="C102" s="2853"/>
      <c r="D102" s="2853"/>
      <c r="E102" s="2853"/>
      <c r="F102" s="2853"/>
      <c r="H102" s="348"/>
      <c r="J102" s="136" t="s">
        <v>317</v>
      </c>
      <c r="K102" s="349"/>
      <c r="M102" s="350"/>
      <c r="N102" s="350"/>
      <c r="O102" s="350"/>
      <c r="P102" s="993" t="s">
        <v>318</v>
      </c>
      <c r="Q102" s="141"/>
      <c r="R102" s="141"/>
      <c r="S102" s="141"/>
      <c r="T102" s="141"/>
      <c r="U102" s="141"/>
      <c r="V102" s="141"/>
      <c r="W102" s="141"/>
      <c r="X102" s="141"/>
      <c r="Y102" s="141"/>
      <c r="Z102" s="141"/>
      <c r="AA102" s="141"/>
      <c r="AB102" s="141"/>
      <c r="AC102" s="141"/>
      <c r="AD102" s="141"/>
      <c r="AE102" s="138"/>
      <c r="AF102" s="142"/>
      <c r="AG102" s="134"/>
      <c r="AH102" s="138"/>
      <c r="AI102" s="143" t="s">
        <v>193</v>
      </c>
      <c r="AJ102" s="134"/>
      <c r="AK102" s="134"/>
      <c r="AL102" s="134"/>
      <c r="AM102" s="134"/>
      <c r="AN102" s="134"/>
    </row>
    <row r="103" ht="50.25" customHeight="1"/>
    <row r="104" ht="24.75" customHeight="1"/>
    <row r="105" ht="24.75" customHeight="1"/>
    <row r="106" ht="14.25" customHeight="1"/>
    <row r="107" ht="18" customHeight="1"/>
  </sheetData>
  <sheetProtection/>
  <mergeCells count="207">
    <mergeCell ref="B78:N78"/>
    <mergeCell ref="E62:J62"/>
    <mergeCell ref="E64:J64"/>
    <mergeCell ref="AF60:AM61"/>
    <mergeCell ref="X60:AE61"/>
    <mergeCell ref="M60:V61"/>
    <mergeCell ref="E63:J63"/>
    <mergeCell ref="B63:D63"/>
    <mergeCell ref="W60:W61"/>
    <mergeCell ref="K60:L60"/>
    <mergeCell ref="E56:L56"/>
    <mergeCell ref="B56:D56"/>
    <mergeCell ref="B57:D57"/>
    <mergeCell ref="E57:L57"/>
    <mergeCell ref="A58:L58"/>
    <mergeCell ref="A59:AM59"/>
    <mergeCell ref="A60:A61"/>
    <mergeCell ref="W12:W18"/>
    <mergeCell ref="P15:V15"/>
    <mergeCell ref="N82:N83"/>
    <mergeCell ref="O82:AE83"/>
    <mergeCell ref="AF82:AK83"/>
    <mergeCell ref="E60:J61"/>
    <mergeCell ref="AF64:AM64"/>
    <mergeCell ref="X64:AE64"/>
    <mergeCell ref="O64:V64"/>
    <mergeCell ref="B55:D55"/>
    <mergeCell ref="E55:L55"/>
    <mergeCell ref="B12:D18"/>
    <mergeCell ref="E12:L18"/>
    <mergeCell ref="M12:N14"/>
    <mergeCell ref="B27:D27"/>
    <mergeCell ref="E27:L27"/>
    <mergeCell ref="A21:AM21"/>
    <mergeCell ref="B23:D23"/>
    <mergeCell ref="B40:D41"/>
    <mergeCell ref="B42:D42"/>
    <mergeCell ref="AG8:AM8"/>
    <mergeCell ref="B6:D6"/>
    <mergeCell ref="AG6:AM6"/>
    <mergeCell ref="E8:I8"/>
    <mergeCell ref="L9:Z10"/>
    <mergeCell ref="L8:Z8"/>
    <mergeCell ref="AF14:AM14"/>
    <mergeCell ref="AJ17:AJ18"/>
    <mergeCell ref="AK17:AM17"/>
    <mergeCell ref="A1:AM1"/>
    <mergeCell ref="A3:AM3"/>
    <mergeCell ref="A4:AM4"/>
    <mergeCell ref="B5:C5"/>
    <mergeCell ref="E5:AB5"/>
    <mergeCell ref="AG7:AM7"/>
    <mergeCell ref="E7:J7"/>
    <mergeCell ref="L7:Z7"/>
    <mergeCell ref="AF16:AI16"/>
    <mergeCell ref="AJ16:AM16"/>
    <mergeCell ref="AB8:AF8"/>
    <mergeCell ref="AG9:AM9"/>
    <mergeCell ref="AB9:AF9"/>
    <mergeCell ref="X12:AE14"/>
    <mergeCell ref="AF12:AM12"/>
    <mergeCell ref="AF13:AM13"/>
    <mergeCell ref="AE15:AE18"/>
    <mergeCell ref="AC15:AC18"/>
    <mergeCell ref="AD15:AD18"/>
    <mergeCell ref="AA15:AA18"/>
    <mergeCell ref="AB15:AB18"/>
    <mergeCell ref="X15:X18"/>
    <mergeCell ref="Y15:Y18"/>
    <mergeCell ref="A12:A18"/>
    <mergeCell ref="B8:C8"/>
    <mergeCell ref="M15:M18"/>
    <mergeCell ref="N15:N18"/>
    <mergeCell ref="Z15:Z18"/>
    <mergeCell ref="O12:V14"/>
    <mergeCell ref="O15:O18"/>
    <mergeCell ref="V16:V18"/>
    <mergeCell ref="E23:L23"/>
    <mergeCell ref="B24:D24"/>
    <mergeCell ref="E24:L24"/>
    <mergeCell ref="A25:L25"/>
    <mergeCell ref="A26:AM26"/>
    <mergeCell ref="B22:D22"/>
    <mergeCell ref="E22:L22"/>
    <mergeCell ref="B19:D19"/>
    <mergeCell ref="E19:L19"/>
    <mergeCell ref="A20:AM20"/>
    <mergeCell ref="AF15:AI15"/>
    <mergeCell ref="AJ15:AM15"/>
    <mergeCell ref="P16:Q17"/>
    <mergeCell ref="R16:S17"/>
    <mergeCell ref="T16:U17"/>
    <mergeCell ref="AF17:AF18"/>
    <mergeCell ref="AG17:AI17"/>
    <mergeCell ref="B28:D28"/>
    <mergeCell ref="E28:L28"/>
    <mergeCell ref="B32:D32"/>
    <mergeCell ref="E32:L32"/>
    <mergeCell ref="A29:L29"/>
    <mergeCell ref="A30:AM30"/>
    <mergeCell ref="B31:D31"/>
    <mergeCell ref="E31:L31"/>
    <mergeCell ref="A35:L35"/>
    <mergeCell ref="A36:AM36"/>
    <mergeCell ref="A38:L38"/>
    <mergeCell ref="A39:AM39"/>
    <mergeCell ref="B43:D43"/>
    <mergeCell ref="B37:D37"/>
    <mergeCell ref="E37:L37"/>
    <mergeCell ref="A40:A41"/>
    <mergeCell ref="O40:V41"/>
    <mergeCell ref="K40:L40"/>
    <mergeCell ref="B34:D34"/>
    <mergeCell ref="E34:L34"/>
    <mergeCell ref="B33:D33"/>
    <mergeCell ref="E33:L33"/>
    <mergeCell ref="E52:L52"/>
    <mergeCell ref="E53:L53"/>
    <mergeCell ref="A46:AN46"/>
    <mergeCell ref="B47:D47"/>
    <mergeCell ref="E47:L47"/>
    <mergeCell ref="A44:L44"/>
    <mergeCell ref="B54:D54"/>
    <mergeCell ref="E54:L54"/>
    <mergeCell ref="B48:D48"/>
    <mergeCell ref="E48:L48"/>
    <mergeCell ref="A49:AM49"/>
    <mergeCell ref="B50:D50"/>
    <mergeCell ref="E50:L50"/>
    <mergeCell ref="B51:D51"/>
    <mergeCell ref="E51:L51"/>
    <mergeCell ref="B52:D52"/>
    <mergeCell ref="B62:D62"/>
    <mergeCell ref="M62:V62"/>
    <mergeCell ref="X62:AE62"/>
    <mergeCell ref="AF62:AM62"/>
    <mergeCell ref="B60:D61"/>
    <mergeCell ref="M72:W72"/>
    <mergeCell ref="J68:L75"/>
    <mergeCell ref="M68:W68"/>
    <mergeCell ref="M69:W69"/>
    <mergeCell ref="M70:W70"/>
    <mergeCell ref="D82:F82"/>
    <mergeCell ref="G82:I82"/>
    <mergeCell ref="B83:C83"/>
    <mergeCell ref="D83:F83"/>
    <mergeCell ref="G83:I83"/>
    <mergeCell ref="J83:L83"/>
    <mergeCell ref="J82:L82"/>
    <mergeCell ref="B82:C82"/>
    <mergeCell ref="M71:W71"/>
    <mergeCell ref="B64:D64"/>
    <mergeCell ref="B71:C71"/>
    <mergeCell ref="A66:L66"/>
    <mergeCell ref="M74:W74"/>
    <mergeCell ref="A67:L67"/>
    <mergeCell ref="M64:N64"/>
    <mergeCell ref="E65:J65"/>
    <mergeCell ref="B65:D65"/>
    <mergeCell ref="B73:I73"/>
    <mergeCell ref="D89:I89"/>
    <mergeCell ref="A81:L81"/>
    <mergeCell ref="O81:AE81"/>
    <mergeCell ref="A80:L80"/>
    <mergeCell ref="N80:AK80"/>
    <mergeCell ref="B72:C72"/>
    <mergeCell ref="M73:W73"/>
    <mergeCell ref="M75:W75"/>
    <mergeCell ref="AF81:AK81"/>
    <mergeCell ref="O78:AM78"/>
    <mergeCell ref="K93:L93"/>
    <mergeCell ref="A90:B93"/>
    <mergeCell ref="D90:I90"/>
    <mergeCell ref="K90:L90"/>
    <mergeCell ref="B84:C84"/>
    <mergeCell ref="D84:F84"/>
    <mergeCell ref="G84:I84"/>
    <mergeCell ref="J84:L84"/>
    <mergeCell ref="B85:L85"/>
    <mergeCell ref="A89:B89"/>
    <mergeCell ref="K92:L92"/>
    <mergeCell ref="J96:L96"/>
    <mergeCell ref="K89:L89"/>
    <mergeCell ref="A86:B88"/>
    <mergeCell ref="C86:C88"/>
    <mergeCell ref="D86:I88"/>
    <mergeCell ref="J86:L87"/>
    <mergeCell ref="K95:L95"/>
    <mergeCell ref="D91:I91"/>
    <mergeCell ref="D93:I93"/>
    <mergeCell ref="B102:F102"/>
    <mergeCell ref="A96:B96"/>
    <mergeCell ref="A94:B94"/>
    <mergeCell ref="D94:I94"/>
    <mergeCell ref="K94:L94"/>
    <mergeCell ref="A95:B95"/>
    <mergeCell ref="D95:I95"/>
    <mergeCell ref="E43:J43"/>
    <mergeCell ref="E40:J41"/>
    <mergeCell ref="B53:D53"/>
    <mergeCell ref="A45:AM45"/>
    <mergeCell ref="C98:J98"/>
    <mergeCell ref="J99:AL99"/>
    <mergeCell ref="M86:N87"/>
    <mergeCell ref="K88:L88"/>
    <mergeCell ref="K91:L91"/>
    <mergeCell ref="D92:I92"/>
  </mergeCells>
  <printOptions/>
  <pageMargins left="0.7874015748031497" right="0.1968503937007874" top="0.3937007874015748" bottom="0.3937007874015748" header="0.5118110236220472" footer="0.5118110236220472"/>
  <pageSetup fitToHeight="3" horizontalDpi="300" verticalDpi="300" orientation="landscape" paperSize="9" scale="15" r:id="rId2"/>
  <ignoredErrors>
    <ignoredError sqref="AF74" formulaRange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BU84"/>
  <sheetViews>
    <sheetView zoomScale="16" zoomScaleNormal="16" zoomScaleSheetLayoutView="25" zoomScalePageLayoutView="0" workbookViewId="0" topLeftCell="A11">
      <selection activeCell="A26" sqref="A26:IV26"/>
    </sheetView>
  </sheetViews>
  <sheetFormatPr defaultColWidth="10.140625" defaultRowHeight="15"/>
  <cols>
    <col min="1" max="1" width="45.7109375" style="1125" customWidth="1"/>
    <col min="2" max="2" width="16.7109375" style="1125" customWidth="1"/>
    <col min="3" max="3" width="42.140625" style="1125" customWidth="1"/>
    <col min="4" max="4" width="135.28125" style="1155" customWidth="1"/>
    <col min="5" max="5" width="39.421875" style="1546" customWidth="1"/>
    <col min="6" max="6" width="12.7109375" style="1547" customWidth="1"/>
    <col min="7" max="7" width="25.7109375" style="1168" customWidth="1"/>
    <col min="8" max="8" width="12.7109375" style="1168" customWidth="1"/>
    <col min="9" max="9" width="18.8515625" style="1168" customWidth="1"/>
    <col min="10" max="10" width="16.140625" style="1168" customWidth="1"/>
    <col min="11" max="11" width="72.8515625" style="1168" customWidth="1"/>
    <col min="12" max="12" width="32.8515625" style="1168" customWidth="1"/>
    <col min="13" max="13" width="30.7109375" style="1170" customWidth="1"/>
    <col min="14" max="14" width="32.8515625" style="1170" customWidth="1"/>
    <col min="15" max="15" width="32.421875" style="1170" customWidth="1"/>
    <col min="16" max="16" width="20.140625" style="1170" customWidth="1"/>
    <col min="17" max="17" width="23.8515625" style="1170" customWidth="1"/>
    <col min="18" max="18" width="18.140625" style="1170" customWidth="1"/>
    <col min="19" max="19" width="21.7109375" style="1170" customWidth="1"/>
    <col min="20" max="20" width="17.421875" style="1170" customWidth="1"/>
    <col min="21" max="21" width="22.00390625" style="1170" customWidth="1"/>
    <col min="22" max="23" width="14.8515625" style="1170" customWidth="1"/>
    <col min="24" max="24" width="21.28125" style="1170" customWidth="1"/>
    <col min="25" max="25" width="15.421875" style="1125" customWidth="1"/>
    <col min="26" max="26" width="17.140625" style="1125" customWidth="1"/>
    <col min="27" max="27" width="16.28125" style="1125" customWidth="1"/>
    <col min="28" max="28" width="11.57421875" style="1125" customWidth="1"/>
    <col min="29" max="29" width="12.00390625" style="1125" customWidth="1"/>
    <col min="30" max="30" width="15.8515625" style="1125" customWidth="1"/>
    <col min="31" max="31" width="11.57421875" style="1125" customWidth="1"/>
    <col min="32" max="32" width="15.7109375" style="1125" customWidth="1"/>
    <col min="33" max="33" width="23.140625" style="1125" customWidth="1"/>
    <col min="34" max="34" width="22.28125" style="1125" customWidth="1"/>
    <col min="35" max="35" width="17.00390625" style="1125" customWidth="1"/>
    <col min="36" max="36" width="16.8515625" style="1125" customWidth="1"/>
    <col min="37" max="37" width="24.140625" style="1125" customWidth="1"/>
    <col min="38" max="38" width="20.00390625" style="1125" customWidth="1"/>
    <col min="39" max="39" width="17.8515625" style="1125" customWidth="1"/>
    <col min="40" max="40" width="14.421875" style="1125" customWidth="1"/>
    <col min="41" max="16384" width="10.140625" style="1125" customWidth="1"/>
  </cols>
  <sheetData>
    <row r="1" spans="2:36" ht="65.25">
      <c r="B1" s="3261" t="s">
        <v>91</v>
      </c>
      <c r="C1" s="3261"/>
      <c r="D1" s="3261"/>
      <c r="E1" s="3261"/>
      <c r="F1" s="3261"/>
      <c r="G1" s="3261"/>
      <c r="H1" s="3261"/>
      <c r="I1" s="3261"/>
      <c r="J1" s="3261"/>
      <c r="K1" s="3261"/>
      <c r="L1" s="3261"/>
      <c r="M1" s="3261"/>
      <c r="N1" s="3261"/>
      <c r="O1" s="3261"/>
      <c r="P1" s="3261"/>
      <c r="Q1" s="3261"/>
      <c r="R1" s="3261"/>
      <c r="S1" s="3261"/>
      <c r="T1" s="3261"/>
      <c r="U1" s="3261"/>
      <c r="V1" s="3261"/>
      <c r="W1" s="3261"/>
      <c r="X1" s="3261"/>
      <c r="Y1" s="3261"/>
      <c r="Z1" s="3261"/>
      <c r="AA1" s="3261"/>
      <c r="AB1" s="3261"/>
      <c r="AC1" s="3261"/>
      <c r="AD1" s="3261"/>
      <c r="AE1" s="3261"/>
      <c r="AF1" s="3261"/>
      <c r="AG1" s="3261"/>
      <c r="AH1" s="3261"/>
      <c r="AI1" s="3261"/>
      <c r="AJ1" s="3261"/>
    </row>
    <row r="2" spans="2:36" ht="119.25" customHeight="1">
      <c r="B2" s="3262" t="s">
        <v>1</v>
      </c>
      <c r="C2" s="3262"/>
      <c r="D2" s="3262"/>
      <c r="E2" s="3262"/>
      <c r="F2" s="3262"/>
      <c r="G2" s="3262"/>
      <c r="H2" s="3262"/>
      <c r="I2" s="3262"/>
      <c r="J2" s="3262"/>
      <c r="K2" s="3262"/>
      <c r="L2" s="3262"/>
      <c r="M2" s="3262"/>
      <c r="N2" s="3262"/>
      <c r="O2" s="3262"/>
      <c r="P2" s="3262"/>
      <c r="Q2" s="3262"/>
      <c r="R2" s="3262"/>
      <c r="S2" s="3262"/>
      <c r="T2" s="3262"/>
      <c r="U2" s="3262"/>
      <c r="V2" s="3262"/>
      <c r="W2" s="3262"/>
      <c r="X2" s="3262"/>
      <c r="Y2" s="3262"/>
      <c r="Z2" s="3262"/>
      <c r="AA2" s="3262"/>
      <c r="AB2" s="3262"/>
      <c r="AC2" s="3262"/>
      <c r="AD2" s="3262"/>
      <c r="AE2" s="3262"/>
      <c r="AF2" s="3262"/>
      <c r="AG2" s="3262"/>
      <c r="AH2" s="3262"/>
      <c r="AI2" s="3262"/>
      <c r="AJ2" s="3262"/>
    </row>
    <row r="3" spans="2:36" ht="48" customHeight="1">
      <c r="B3" s="3263" t="s">
        <v>362</v>
      </c>
      <c r="C3" s="3263"/>
      <c r="D3" s="3263"/>
      <c r="E3" s="3263"/>
      <c r="F3" s="3263"/>
      <c r="G3" s="3263"/>
      <c r="H3" s="3263"/>
      <c r="I3" s="3263"/>
      <c r="J3" s="3263"/>
      <c r="K3" s="3263"/>
      <c r="L3" s="3263"/>
      <c r="M3" s="3263"/>
      <c r="N3" s="3263"/>
      <c r="O3" s="3263"/>
      <c r="P3" s="3263"/>
      <c r="Q3" s="3263"/>
      <c r="R3" s="3263"/>
      <c r="S3" s="3263"/>
      <c r="T3" s="3263"/>
      <c r="U3" s="3263"/>
      <c r="V3" s="3263"/>
      <c r="W3" s="3263"/>
      <c r="X3" s="3263"/>
      <c r="Y3" s="3263"/>
      <c r="Z3" s="3263"/>
      <c r="AA3" s="3263"/>
      <c r="AB3" s="3263"/>
      <c r="AC3" s="3263"/>
      <c r="AD3" s="3263"/>
      <c r="AE3" s="3263"/>
      <c r="AF3" s="3263"/>
      <c r="AG3" s="3263"/>
      <c r="AH3" s="3263"/>
      <c r="AI3" s="3263"/>
      <c r="AJ3" s="3263"/>
    </row>
    <row r="4" spans="3:25" ht="91.5" customHeight="1">
      <c r="C4" s="3236" t="s">
        <v>2</v>
      </c>
      <c r="D4" s="3236"/>
      <c r="E4" s="1126"/>
      <c r="F4" s="3264" t="s">
        <v>363</v>
      </c>
      <c r="G4" s="3264"/>
      <c r="H4" s="3264"/>
      <c r="I4" s="3264"/>
      <c r="J4" s="3264"/>
      <c r="K4" s="3264"/>
      <c r="L4" s="3264"/>
      <c r="M4" s="3264"/>
      <c r="N4" s="3264"/>
      <c r="O4" s="3264"/>
      <c r="P4" s="3264"/>
      <c r="Q4" s="3264"/>
      <c r="R4" s="3264"/>
      <c r="S4" s="3264"/>
      <c r="T4" s="3264"/>
      <c r="U4" s="3264"/>
      <c r="V4" s="3264"/>
      <c r="W4" s="3264"/>
      <c r="X4" s="1127"/>
      <c r="Y4" s="1127"/>
    </row>
    <row r="5" spans="2:38" ht="57" customHeight="1">
      <c r="B5" s="1128"/>
      <c r="C5" s="1128"/>
      <c r="D5" s="1128"/>
      <c r="E5" s="1129"/>
      <c r="F5" s="3227" t="s">
        <v>364</v>
      </c>
      <c r="G5" s="3227"/>
      <c r="H5" s="3227"/>
      <c r="I5" s="3227"/>
      <c r="J5" s="3227"/>
      <c r="K5" s="3227"/>
      <c r="L5" s="1130" t="s">
        <v>5</v>
      </c>
      <c r="M5" s="3265" t="s">
        <v>6</v>
      </c>
      <c r="N5" s="3265"/>
      <c r="O5" s="3265"/>
      <c r="P5" s="3265"/>
      <c r="Q5" s="3265"/>
      <c r="R5" s="3265"/>
      <c r="S5" s="3265"/>
      <c r="T5" s="3265"/>
      <c r="U5" s="3265"/>
      <c r="V5" s="3265"/>
      <c r="W5" s="3265"/>
      <c r="X5" s="1131"/>
      <c r="Y5" s="1132"/>
      <c r="Z5" s="1132"/>
      <c r="AA5" s="3260" t="s">
        <v>7</v>
      </c>
      <c r="AB5" s="3260"/>
      <c r="AC5" s="3260"/>
      <c r="AD5" s="3260"/>
      <c r="AE5" s="3260"/>
      <c r="AF5" s="3266" t="s">
        <v>8</v>
      </c>
      <c r="AG5" s="3266"/>
      <c r="AH5" s="3266"/>
      <c r="AI5" s="3266"/>
      <c r="AJ5" s="3266"/>
      <c r="AK5" s="3266"/>
      <c r="AL5" s="3266"/>
    </row>
    <row r="6" spans="2:38" ht="104.25" customHeight="1">
      <c r="B6" s="3255" t="s">
        <v>3</v>
      </c>
      <c r="C6" s="3255"/>
      <c r="D6" s="3255"/>
      <c r="E6" s="3255"/>
      <c r="F6" s="3227"/>
      <c r="G6" s="3227"/>
      <c r="H6" s="3227"/>
      <c r="I6" s="3227"/>
      <c r="J6" s="3227"/>
      <c r="K6" s="1134"/>
      <c r="L6" s="1135"/>
      <c r="M6" s="1136"/>
      <c r="N6" s="1137"/>
      <c r="O6" s="1137"/>
      <c r="P6" s="1137"/>
      <c r="Q6" s="1137"/>
      <c r="R6" s="1137"/>
      <c r="S6" s="1137"/>
      <c r="T6" s="1137"/>
      <c r="U6" s="1137"/>
      <c r="V6" s="1138"/>
      <c r="W6" s="1139"/>
      <c r="X6" s="1140"/>
      <c r="Y6" s="1141"/>
      <c r="Z6" s="1132"/>
      <c r="AA6" s="1142" t="s">
        <v>10</v>
      </c>
      <c r="AB6" s="1143"/>
      <c r="AC6" s="1143"/>
      <c r="AD6" s="1143"/>
      <c r="AE6" s="1143"/>
      <c r="AF6" s="3256" t="s">
        <v>11</v>
      </c>
      <c r="AG6" s="3256"/>
      <c r="AH6" s="3256"/>
      <c r="AI6" s="3256"/>
      <c r="AJ6" s="3256"/>
      <c r="AK6" s="3256"/>
      <c r="AL6" s="3256"/>
    </row>
    <row r="7" spans="1:38" ht="146.25" customHeight="1">
      <c r="A7" s="3257"/>
      <c r="B7" s="1144" t="s">
        <v>365</v>
      </c>
      <c r="C7" s="1145" t="s">
        <v>366</v>
      </c>
      <c r="D7" s="1145"/>
      <c r="E7" s="1146"/>
      <c r="F7" s="3227" t="s">
        <v>367</v>
      </c>
      <c r="G7" s="3227"/>
      <c r="H7" s="3227"/>
      <c r="I7" s="3227"/>
      <c r="J7" s="3227"/>
      <c r="K7" s="3227"/>
      <c r="L7" s="1147" t="s">
        <v>5</v>
      </c>
      <c r="M7" s="3258" t="s">
        <v>368</v>
      </c>
      <c r="N7" s="3258"/>
      <c r="O7" s="3258"/>
      <c r="P7" s="3258"/>
      <c r="Q7" s="3258"/>
      <c r="R7" s="3258"/>
      <c r="S7" s="3258"/>
      <c r="T7" s="3258"/>
      <c r="U7" s="3258"/>
      <c r="V7" s="3258"/>
      <c r="W7" s="3258"/>
      <c r="X7" s="1131"/>
      <c r="Y7" s="1141"/>
      <c r="Z7" s="1132"/>
      <c r="AA7" s="1133" t="s">
        <v>15</v>
      </c>
      <c r="AB7" s="1143"/>
      <c r="AC7" s="1143"/>
      <c r="AD7" s="1143"/>
      <c r="AE7" s="1143"/>
      <c r="AF7" s="3256" t="s">
        <v>369</v>
      </c>
      <c r="AG7" s="3256"/>
      <c r="AH7" s="3256"/>
      <c r="AI7" s="3256"/>
      <c r="AJ7" s="3256"/>
      <c r="AK7" s="3256"/>
      <c r="AL7" s="3256"/>
    </row>
    <row r="8" spans="1:39" ht="117" customHeight="1">
      <c r="A8" s="3257"/>
      <c r="B8" s="1144"/>
      <c r="C8" s="3259" t="s">
        <v>196</v>
      </c>
      <c r="D8" s="3259"/>
      <c r="E8" s="1148"/>
      <c r="F8" s="3227" t="s">
        <v>370</v>
      </c>
      <c r="G8" s="3227"/>
      <c r="H8" s="3227"/>
      <c r="I8" s="3227"/>
      <c r="J8" s="3227"/>
      <c r="K8" s="1134"/>
      <c r="L8" s="1135" t="s">
        <v>5</v>
      </c>
      <c r="M8" s="1149" t="s">
        <v>371</v>
      </c>
      <c r="N8" s="1150"/>
      <c r="O8" s="1150"/>
      <c r="P8" s="1151"/>
      <c r="Q8" s="1151"/>
      <c r="R8" s="1151"/>
      <c r="S8" s="1151"/>
      <c r="T8" s="1151"/>
      <c r="U8" s="1151"/>
      <c r="V8" s="1152"/>
      <c r="W8" s="1153"/>
      <c r="X8" s="1140"/>
      <c r="Y8" s="1141"/>
      <c r="Z8" s="1132"/>
      <c r="AA8" s="3260" t="s">
        <v>18</v>
      </c>
      <c r="AB8" s="3260"/>
      <c r="AC8" s="3260"/>
      <c r="AD8" s="3260"/>
      <c r="AE8" s="3260"/>
      <c r="AF8" s="3213" t="s">
        <v>372</v>
      </c>
      <c r="AG8" s="3213"/>
      <c r="AH8" s="3213"/>
      <c r="AI8" s="3213"/>
      <c r="AJ8" s="3213"/>
      <c r="AK8" s="3213"/>
      <c r="AL8" s="3213"/>
      <c r="AM8" s="1154"/>
    </row>
    <row r="9" spans="5:43" ht="59.25" customHeight="1">
      <c r="E9" s="1156"/>
      <c r="F9" s="3227" t="s">
        <v>17</v>
      </c>
      <c r="G9" s="3227"/>
      <c r="H9" s="3227"/>
      <c r="I9" s="3227"/>
      <c r="J9" s="3227"/>
      <c r="K9" s="1134"/>
      <c r="L9" s="1135" t="s">
        <v>5</v>
      </c>
      <c r="M9" s="3228" t="s">
        <v>273</v>
      </c>
      <c r="N9" s="3229"/>
      <c r="O9" s="3229"/>
      <c r="P9" s="3229"/>
      <c r="Q9" s="3229"/>
      <c r="R9" s="3229"/>
      <c r="S9" s="3229"/>
      <c r="T9" s="3229"/>
      <c r="U9" s="3229"/>
      <c r="V9" s="3229"/>
      <c r="W9" s="3229"/>
      <c r="X9" s="1157"/>
      <c r="Y9" s="1157"/>
      <c r="Z9" s="1157"/>
      <c r="AA9" s="1157"/>
      <c r="AB9" s="1157"/>
      <c r="AC9" s="1157"/>
      <c r="AD9" s="1157"/>
      <c r="AE9" s="1157"/>
      <c r="AF9" s="1157"/>
      <c r="AG9" s="1157"/>
      <c r="AH9" s="1157"/>
      <c r="AI9" s="1157"/>
      <c r="AJ9" s="1157"/>
      <c r="AK9" s="1157"/>
      <c r="AL9" s="1157"/>
      <c r="AM9" s="1157"/>
      <c r="AN9" s="1157"/>
      <c r="AO9" s="1157"/>
      <c r="AP9" s="1157"/>
      <c r="AQ9" s="1157"/>
    </row>
    <row r="10" spans="3:40" ht="51.75" customHeight="1">
      <c r="C10" s="1158"/>
      <c r="D10" s="1158"/>
      <c r="E10" s="1156"/>
      <c r="F10" s="1159"/>
      <c r="G10" s="1160"/>
      <c r="H10" s="1161"/>
      <c r="I10" s="1161"/>
      <c r="J10" s="1161"/>
      <c r="K10" s="1161"/>
      <c r="L10" s="1130"/>
      <c r="M10" s="3230"/>
      <c r="N10" s="3230"/>
      <c r="O10" s="3230"/>
      <c r="P10" s="3230"/>
      <c r="Q10" s="3230"/>
      <c r="R10" s="3230"/>
      <c r="S10" s="3230"/>
      <c r="T10" s="3230"/>
      <c r="U10" s="3230"/>
      <c r="V10" s="3230"/>
      <c r="W10" s="3230"/>
      <c r="X10" s="1162"/>
      <c r="Y10" s="1162"/>
      <c r="Z10" s="1162"/>
      <c r="AA10" s="1162"/>
      <c r="AB10" s="1163"/>
      <c r="AC10" s="1164"/>
      <c r="AD10" s="1165"/>
      <c r="AE10" s="1165"/>
      <c r="AF10" s="1165"/>
      <c r="AG10" s="1165"/>
      <c r="AH10" s="1166"/>
      <c r="AI10" s="1166"/>
      <c r="AJ10" s="1166"/>
      <c r="AK10" s="1166"/>
      <c r="AL10" s="1166"/>
      <c r="AM10" s="1166"/>
      <c r="AN10" s="1166"/>
    </row>
    <row r="11" spans="4:26" ht="81" customHeight="1" thickBot="1">
      <c r="D11" s="1156"/>
      <c r="E11" s="1156"/>
      <c r="F11" s="1167"/>
      <c r="J11" s="1169"/>
      <c r="K11" s="1170"/>
      <c r="L11" s="1170"/>
      <c r="S11" s="1125"/>
      <c r="T11" s="1125"/>
      <c r="U11" s="1125"/>
      <c r="V11" s="1125"/>
      <c r="W11" s="1125"/>
      <c r="X11" s="1125"/>
      <c r="Y11" s="1171"/>
      <c r="Z11" s="1171"/>
    </row>
    <row r="12" spans="2:73" s="1172" customFormat="1" ht="111" customHeight="1" thickBot="1">
      <c r="B12" s="3231" t="s">
        <v>20</v>
      </c>
      <c r="C12" s="3232" t="s">
        <v>21</v>
      </c>
      <c r="D12" s="3233"/>
      <c r="E12" s="3234"/>
      <c r="F12" s="3238" t="s">
        <v>22</v>
      </c>
      <c r="G12" s="3238"/>
      <c r="H12" s="3238"/>
      <c r="I12" s="3238"/>
      <c r="J12" s="3238"/>
      <c r="K12" s="3238"/>
      <c r="L12" s="3238"/>
      <c r="M12" s="3238"/>
      <c r="N12" s="3239" t="s">
        <v>23</v>
      </c>
      <c r="O12" s="3239"/>
      <c r="P12" s="3241" t="s">
        <v>24</v>
      </c>
      <c r="Q12" s="3242"/>
      <c r="R12" s="3242"/>
      <c r="S12" s="3242"/>
      <c r="T12" s="3242"/>
      <c r="U12" s="3242"/>
      <c r="V12" s="3242"/>
      <c r="W12" s="3243"/>
      <c r="X12" s="3214" t="s">
        <v>25</v>
      </c>
      <c r="Y12" s="3220" t="s">
        <v>26</v>
      </c>
      <c r="Z12" s="3220"/>
      <c r="AA12" s="3220"/>
      <c r="AB12" s="3220"/>
      <c r="AC12" s="3220"/>
      <c r="AD12" s="3220"/>
      <c r="AE12" s="3220"/>
      <c r="AF12" s="3220"/>
      <c r="AG12" s="3215" t="s">
        <v>27</v>
      </c>
      <c r="AH12" s="3215"/>
      <c r="AI12" s="3215"/>
      <c r="AJ12" s="3215"/>
      <c r="AK12" s="3215"/>
      <c r="AL12" s="3215"/>
      <c r="AM12" s="3215"/>
      <c r="AN12" s="3215"/>
      <c r="AR12" s="1173"/>
      <c r="AS12" s="1173"/>
      <c r="AT12" s="1173"/>
      <c r="AU12" s="1173"/>
      <c r="AV12" s="1173"/>
      <c r="AW12" s="1173"/>
      <c r="AX12" s="1173"/>
      <c r="AY12" s="1173"/>
      <c r="AZ12" s="1173"/>
      <c r="BA12" s="1173"/>
      <c r="BB12" s="1173"/>
      <c r="BC12" s="1173"/>
      <c r="BD12" s="1173"/>
      <c r="BE12" s="1173"/>
      <c r="BF12" s="1173"/>
      <c r="BG12" s="1173"/>
      <c r="BH12" s="1173"/>
      <c r="BI12" s="1173"/>
      <c r="BJ12" s="1173"/>
      <c r="BK12" s="1173"/>
      <c r="BL12" s="1173"/>
      <c r="BM12" s="1173"/>
      <c r="BN12" s="1173"/>
      <c r="BO12" s="1173"/>
      <c r="BP12" s="1173"/>
      <c r="BQ12" s="1173"/>
      <c r="BR12" s="1173"/>
      <c r="BS12" s="1173"/>
      <c r="BT12" s="1173"/>
      <c r="BU12" s="1173"/>
    </row>
    <row r="13" spans="2:40" s="1172" customFormat="1" ht="55.5" customHeight="1" thickBot="1">
      <c r="B13" s="3231"/>
      <c r="C13" s="3235"/>
      <c r="D13" s="3236"/>
      <c r="E13" s="3237"/>
      <c r="F13" s="3238"/>
      <c r="G13" s="3238"/>
      <c r="H13" s="3238"/>
      <c r="I13" s="3238"/>
      <c r="J13" s="3238"/>
      <c r="K13" s="3238"/>
      <c r="L13" s="3238"/>
      <c r="M13" s="3238"/>
      <c r="N13" s="3239"/>
      <c r="O13" s="3239"/>
      <c r="P13" s="3241"/>
      <c r="Q13" s="3242"/>
      <c r="R13" s="3242"/>
      <c r="S13" s="3242"/>
      <c r="T13" s="3242"/>
      <c r="U13" s="3242"/>
      <c r="V13" s="3242"/>
      <c r="W13" s="3243"/>
      <c r="X13" s="3214"/>
      <c r="Y13" s="3220"/>
      <c r="Z13" s="3220"/>
      <c r="AA13" s="3220"/>
      <c r="AB13" s="3220"/>
      <c r="AC13" s="3220"/>
      <c r="AD13" s="3220"/>
      <c r="AE13" s="3220"/>
      <c r="AF13" s="3220"/>
      <c r="AG13" s="3216" t="s">
        <v>252</v>
      </c>
      <c r="AH13" s="3216"/>
      <c r="AI13" s="3216"/>
      <c r="AJ13" s="3216"/>
      <c r="AK13" s="3216"/>
      <c r="AL13" s="3216"/>
      <c r="AM13" s="3216"/>
      <c r="AN13" s="3216"/>
    </row>
    <row r="14" spans="2:40" s="1172" customFormat="1" ht="62.25" customHeight="1" thickBot="1">
      <c r="B14" s="3231"/>
      <c r="C14" s="3235"/>
      <c r="D14" s="3236"/>
      <c r="E14" s="3237"/>
      <c r="F14" s="3238"/>
      <c r="G14" s="3238"/>
      <c r="H14" s="3238"/>
      <c r="I14" s="3238"/>
      <c r="J14" s="3238"/>
      <c r="K14" s="3238"/>
      <c r="L14" s="3238"/>
      <c r="M14" s="3238"/>
      <c r="N14" s="3240"/>
      <c r="O14" s="3240"/>
      <c r="P14" s="3244"/>
      <c r="Q14" s="3245"/>
      <c r="R14" s="3245"/>
      <c r="S14" s="3245"/>
      <c r="T14" s="3245"/>
      <c r="U14" s="3245"/>
      <c r="V14" s="3245"/>
      <c r="W14" s="3246"/>
      <c r="X14" s="3214"/>
      <c r="Y14" s="3221"/>
      <c r="Z14" s="3221"/>
      <c r="AA14" s="3221"/>
      <c r="AB14" s="3221"/>
      <c r="AC14" s="3221"/>
      <c r="AD14" s="3221"/>
      <c r="AE14" s="3221"/>
      <c r="AF14" s="3222"/>
      <c r="AG14" s="3217" t="s">
        <v>373</v>
      </c>
      <c r="AH14" s="3218"/>
      <c r="AI14" s="3218"/>
      <c r="AJ14" s="3218"/>
      <c r="AK14" s="3218"/>
      <c r="AL14" s="3218"/>
      <c r="AM14" s="3218"/>
      <c r="AN14" s="3219"/>
    </row>
    <row r="15" spans="2:40" s="1172" customFormat="1" ht="45" customHeight="1" thickBot="1">
      <c r="B15" s="3231"/>
      <c r="C15" s="3235"/>
      <c r="D15" s="3236"/>
      <c r="E15" s="3237"/>
      <c r="F15" s="3238"/>
      <c r="G15" s="3238"/>
      <c r="H15" s="3238"/>
      <c r="I15" s="3238"/>
      <c r="J15" s="3238"/>
      <c r="K15" s="3238"/>
      <c r="L15" s="3238"/>
      <c r="M15" s="3238"/>
      <c r="N15" s="3207" t="s">
        <v>29</v>
      </c>
      <c r="O15" s="3185" t="s">
        <v>30</v>
      </c>
      <c r="P15" s="3187" t="s">
        <v>31</v>
      </c>
      <c r="Q15" s="3168" t="s">
        <v>32</v>
      </c>
      <c r="R15" s="3168"/>
      <c r="S15" s="3168"/>
      <c r="T15" s="3168"/>
      <c r="U15" s="3168"/>
      <c r="V15" s="3168"/>
      <c r="W15" s="3169"/>
      <c r="X15" s="3214"/>
      <c r="Y15" s="3200" t="s">
        <v>33</v>
      </c>
      <c r="Z15" s="3197" t="s">
        <v>34</v>
      </c>
      <c r="AA15" s="3197" t="s">
        <v>35</v>
      </c>
      <c r="AB15" s="3195" t="s">
        <v>36</v>
      </c>
      <c r="AC15" s="3195" t="s">
        <v>37</v>
      </c>
      <c r="AD15" s="3197" t="s">
        <v>38</v>
      </c>
      <c r="AE15" s="3197" t="s">
        <v>39</v>
      </c>
      <c r="AF15" s="3204" t="s">
        <v>40</v>
      </c>
      <c r="AG15" s="3206" t="s">
        <v>182</v>
      </c>
      <c r="AH15" s="3206"/>
      <c r="AI15" s="3206"/>
      <c r="AJ15" s="3206"/>
      <c r="AK15" s="3223" t="s">
        <v>183</v>
      </c>
      <c r="AL15" s="3223"/>
      <c r="AM15" s="3223"/>
      <c r="AN15" s="3223"/>
    </row>
    <row r="16" spans="2:40" s="1174" customFormat="1" ht="45" customHeight="1" thickBot="1">
      <c r="B16" s="3231"/>
      <c r="C16" s="3235"/>
      <c r="D16" s="3236"/>
      <c r="E16" s="3237"/>
      <c r="F16" s="3238"/>
      <c r="G16" s="3238"/>
      <c r="H16" s="3238"/>
      <c r="I16" s="3238"/>
      <c r="J16" s="3238"/>
      <c r="K16" s="3238"/>
      <c r="L16" s="3238"/>
      <c r="M16" s="3238"/>
      <c r="N16" s="3208"/>
      <c r="O16" s="3186"/>
      <c r="P16" s="3188"/>
      <c r="Q16" s="3247" t="s">
        <v>374</v>
      </c>
      <c r="R16" s="3248" t="s">
        <v>43</v>
      </c>
      <c r="S16" s="3251" t="s">
        <v>375</v>
      </c>
      <c r="T16" s="3251" t="s">
        <v>376</v>
      </c>
      <c r="U16" s="3253" t="s">
        <v>45</v>
      </c>
      <c r="V16" s="3253" t="s">
        <v>376</v>
      </c>
      <c r="W16" s="3209" t="s">
        <v>46</v>
      </c>
      <c r="X16" s="3214"/>
      <c r="Y16" s="3201"/>
      <c r="Z16" s="3198"/>
      <c r="AA16" s="3198"/>
      <c r="AB16" s="3196"/>
      <c r="AC16" s="3196"/>
      <c r="AD16" s="3198"/>
      <c r="AE16" s="3198"/>
      <c r="AF16" s="3205"/>
      <c r="AG16" s="3224" t="s">
        <v>47</v>
      </c>
      <c r="AH16" s="3224"/>
      <c r="AI16" s="3224"/>
      <c r="AJ16" s="3224"/>
      <c r="AK16" s="3199" t="s">
        <v>47</v>
      </c>
      <c r="AL16" s="3199"/>
      <c r="AM16" s="3199"/>
      <c r="AN16" s="3199"/>
    </row>
    <row r="17" spans="2:40" s="1174" customFormat="1" ht="76.5" customHeight="1" thickBot="1">
      <c r="B17" s="3231"/>
      <c r="C17" s="3235"/>
      <c r="D17" s="3236"/>
      <c r="E17" s="3237"/>
      <c r="F17" s="3238"/>
      <c r="G17" s="3238"/>
      <c r="H17" s="3238"/>
      <c r="I17" s="3238"/>
      <c r="J17" s="3238"/>
      <c r="K17" s="3238"/>
      <c r="L17" s="3238"/>
      <c r="M17" s="3238"/>
      <c r="N17" s="3208"/>
      <c r="O17" s="3186"/>
      <c r="P17" s="3188"/>
      <c r="Q17" s="3249"/>
      <c r="R17" s="3250"/>
      <c r="S17" s="3252" t="s">
        <v>376</v>
      </c>
      <c r="T17" s="3252"/>
      <c r="U17" s="3254"/>
      <c r="V17" s="3254"/>
      <c r="W17" s="3210"/>
      <c r="X17" s="3214"/>
      <c r="Y17" s="3201"/>
      <c r="Z17" s="3198"/>
      <c r="AA17" s="3198"/>
      <c r="AB17" s="3196"/>
      <c r="AC17" s="3196"/>
      <c r="AD17" s="3198"/>
      <c r="AE17" s="3198"/>
      <c r="AF17" s="3205"/>
      <c r="AG17" s="3211" t="s">
        <v>31</v>
      </c>
      <c r="AH17" s="3212" t="s">
        <v>48</v>
      </c>
      <c r="AI17" s="3212"/>
      <c r="AJ17" s="3212"/>
      <c r="AK17" s="3226" t="s">
        <v>31</v>
      </c>
      <c r="AL17" s="3225" t="s">
        <v>48</v>
      </c>
      <c r="AM17" s="3225"/>
      <c r="AN17" s="3225"/>
    </row>
    <row r="18" spans="2:40" s="1174" customFormat="1" ht="153" customHeight="1" thickBot="1">
      <c r="B18" s="3231"/>
      <c r="C18" s="3235"/>
      <c r="D18" s="3236"/>
      <c r="E18" s="3237"/>
      <c r="F18" s="3238"/>
      <c r="G18" s="3238"/>
      <c r="H18" s="3238"/>
      <c r="I18" s="3238"/>
      <c r="J18" s="3238"/>
      <c r="K18" s="3238"/>
      <c r="L18" s="3238"/>
      <c r="M18" s="3238"/>
      <c r="N18" s="3208"/>
      <c r="O18" s="3186"/>
      <c r="P18" s="3188"/>
      <c r="Q18" s="1175" t="s">
        <v>377</v>
      </c>
      <c r="R18" s="1176" t="s">
        <v>376</v>
      </c>
      <c r="S18" s="1175" t="s">
        <v>377</v>
      </c>
      <c r="T18" s="1176" t="s">
        <v>376</v>
      </c>
      <c r="U18" s="1175" t="s">
        <v>377</v>
      </c>
      <c r="V18" s="1176" t="s">
        <v>376</v>
      </c>
      <c r="W18" s="3210"/>
      <c r="X18" s="3214"/>
      <c r="Y18" s="3201"/>
      <c r="Z18" s="3198"/>
      <c r="AA18" s="3198"/>
      <c r="AB18" s="3196"/>
      <c r="AC18" s="3196"/>
      <c r="AD18" s="3198"/>
      <c r="AE18" s="3198"/>
      <c r="AF18" s="3205"/>
      <c r="AG18" s="3211"/>
      <c r="AH18" s="1177" t="s">
        <v>43</v>
      </c>
      <c r="AI18" s="1177" t="s">
        <v>51</v>
      </c>
      <c r="AJ18" s="1178" t="s">
        <v>52</v>
      </c>
      <c r="AK18" s="3226"/>
      <c r="AL18" s="1177" t="s">
        <v>43</v>
      </c>
      <c r="AM18" s="1177" t="s">
        <v>51</v>
      </c>
      <c r="AN18" s="1179" t="s">
        <v>52</v>
      </c>
    </row>
    <row r="19" spans="2:40" s="1187" customFormat="1" ht="28.5" customHeight="1" thickBot="1">
      <c r="B19" s="1180">
        <v>1</v>
      </c>
      <c r="C19" s="3202">
        <v>2</v>
      </c>
      <c r="D19" s="3202"/>
      <c r="E19" s="3202"/>
      <c r="F19" s="3203">
        <v>3</v>
      </c>
      <c r="G19" s="3203"/>
      <c r="H19" s="3203"/>
      <c r="I19" s="3203"/>
      <c r="J19" s="3203"/>
      <c r="K19" s="3203"/>
      <c r="L19" s="3203"/>
      <c r="M19" s="3203"/>
      <c r="N19" s="1181">
        <v>4</v>
      </c>
      <c r="O19" s="1182">
        <v>5</v>
      </c>
      <c r="P19" s="1183">
        <v>6</v>
      </c>
      <c r="Q19" s="1184">
        <v>7</v>
      </c>
      <c r="R19" s="1183">
        <v>8</v>
      </c>
      <c r="S19" s="1184">
        <v>9</v>
      </c>
      <c r="T19" s="1183">
        <v>10</v>
      </c>
      <c r="U19" s="1184">
        <v>11</v>
      </c>
      <c r="V19" s="1183">
        <v>12</v>
      </c>
      <c r="W19" s="1184">
        <v>13</v>
      </c>
      <c r="X19" s="1183">
        <v>14</v>
      </c>
      <c r="Y19" s="1184">
        <v>15</v>
      </c>
      <c r="Z19" s="1183">
        <v>16</v>
      </c>
      <c r="AA19" s="1184">
        <v>17</v>
      </c>
      <c r="AB19" s="1183">
        <v>18</v>
      </c>
      <c r="AC19" s="1184">
        <v>19</v>
      </c>
      <c r="AD19" s="1183">
        <v>20</v>
      </c>
      <c r="AE19" s="1184">
        <v>21</v>
      </c>
      <c r="AF19" s="1183">
        <v>22</v>
      </c>
      <c r="AG19" s="1184">
        <v>23</v>
      </c>
      <c r="AH19" s="1183">
        <v>24</v>
      </c>
      <c r="AI19" s="1184">
        <v>25</v>
      </c>
      <c r="AJ19" s="1183">
        <v>26</v>
      </c>
      <c r="AK19" s="1184">
        <v>27</v>
      </c>
      <c r="AL19" s="1183">
        <v>28</v>
      </c>
      <c r="AM19" s="1185">
        <v>29</v>
      </c>
      <c r="AN19" s="1186">
        <v>30</v>
      </c>
    </row>
    <row r="20" spans="2:40" s="1188" customFormat="1" ht="58.5" customHeight="1" thickBot="1">
      <c r="B20" s="3189" t="s">
        <v>53</v>
      </c>
      <c r="C20" s="3190"/>
      <c r="D20" s="3190"/>
      <c r="E20" s="3190"/>
      <c r="F20" s="3190"/>
      <c r="G20" s="3190"/>
      <c r="H20" s="3190"/>
      <c r="I20" s="3190"/>
      <c r="J20" s="3190"/>
      <c r="K20" s="3190"/>
      <c r="L20" s="3190"/>
      <c r="M20" s="3190"/>
      <c r="N20" s="3190"/>
      <c r="O20" s="3190"/>
      <c r="P20" s="3190"/>
      <c r="Q20" s="3190"/>
      <c r="R20" s="3190"/>
      <c r="S20" s="3190"/>
      <c r="T20" s="3190"/>
      <c r="U20" s="3190"/>
      <c r="V20" s="3190"/>
      <c r="W20" s="3190"/>
      <c r="X20" s="3190"/>
      <c r="Y20" s="3190"/>
      <c r="Z20" s="3190"/>
      <c r="AA20" s="3190"/>
      <c r="AB20" s="3190"/>
      <c r="AC20" s="3190"/>
      <c r="AD20" s="3190"/>
      <c r="AE20" s="3190"/>
      <c r="AF20" s="3190"/>
      <c r="AG20" s="3190"/>
      <c r="AH20" s="3190"/>
      <c r="AI20" s="3190"/>
      <c r="AJ20" s="3190"/>
      <c r="AK20" s="3190"/>
      <c r="AL20" s="3190"/>
      <c r="AM20" s="3190"/>
      <c r="AN20" s="3191"/>
    </row>
    <row r="21" spans="2:40" s="1188" customFormat="1" ht="64.5" customHeight="1" thickBot="1">
      <c r="B21" s="3189" t="s">
        <v>54</v>
      </c>
      <c r="C21" s="3190"/>
      <c r="D21" s="3190"/>
      <c r="E21" s="3190"/>
      <c r="F21" s="3190"/>
      <c r="G21" s="3190"/>
      <c r="H21" s="3190"/>
      <c r="I21" s="3190"/>
      <c r="J21" s="3190"/>
      <c r="K21" s="3190"/>
      <c r="L21" s="3190"/>
      <c r="M21" s="3190"/>
      <c r="N21" s="3190"/>
      <c r="O21" s="3190"/>
      <c r="P21" s="3190"/>
      <c r="Q21" s="3190"/>
      <c r="R21" s="3190"/>
      <c r="S21" s="3190"/>
      <c r="T21" s="3190"/>
      <c r="U21" s="3190"/>
      <c r="V21" s="3190"/>
      <c r="W21" s="3190"/>
      <c r="X21" s="3190"/>
      <c r="Y21" s="3190"/>
      <c r="Z21" s="3190"/>
      <c r="AA21" s="3190"/>
      <c r="AB21" s="3190"/>
      <c r="AC21" s="3190"/>
      <c r="AD21" s="3190"/>
      <c r="AE21" s="3190"/>
      <c r="AF21" s="3190"/>
      <c r="AG21" s="3190"/>
      <c r="AH21" s="3190"/>
      <c r="AI21" s="3190"/>
      <c r="AJ21" s="3190"/>
      <c r="AK21" s="3190"/>
      <c r="AL21" s="3190"/>
      <c r="AM21" s="3190"/>
      <c r="AN21" s="3191"/>
    </row>
    <row r="22" spans="2:40" s="1205" customFormat="1" ht="129.75" customHeight="1" thickBot="1">
      <c r="B22" s="1189">
        <v>1</v>
      </c>
      <c r="C22" s="3192" t="s">
        <v>378</v>
      </c>
      <c r="D22" s="3192"/>
      <c r="E22" s="3192"/>
      <c r="F22" s="3193" t="s">
        <v>379</v>
      </c>
      <c r="G22" s="3193"/>
      <c r="H22" s="3193"/>
      <c r="I22" s="3193"/>
      <c r="J22" s="3193"/>
      <c r="K22" s="3193"/>
      <c r="L22" s="3193"/>
      <c r="M22" s="3194"/>
      <c r="N22" s="1190">
        <v>1</v>
      </c>
      <c r="O22" s="1191">
        <f>N22*30</f>
        <v>30</v>
      </c>
      <c r="P22" s="1192">
        <f>SUM(Q22:W22)</f>
        <v>18</v>
      </c>
      <c r="Q22" s="1193">
        <v>12</v>
      </c>
      <c r="R22" s="1193"/>
      <c r="S22" s="1194">
        <v>6</v>
      </c>
      <c r="T22" s="1195"/>
      <c r="U22" s="1195"/>
      <c r="V22" s="1195"/>
      <c r="W22" s="1196"/>
      <c r="X22" s="1197">
        <f>O22-P22</f>
        <v>12</v>
      </c>
      <c r="Y22" s="1198"/>
      <c r="Z22" s="1199"/>
      <c r="AA22" s="1200"/>
      <c r="AB22" s="1200"/>
      <c r="AC22" s="1200"/>
      <c r="AD22" s="1200"/>
      <c r="AE22" s="1200"/>
      <c r="AF22" s="1201"/>
      <c r="AG22" s="1202">
        <f>SUM(AH22:AJ22)</f>
        <v>1</v>
      </c>
      <c r="AH22" s="1200">
        <v>0.7</v>
      </c>
      <c r="AI22" s="1200">
        <v>0.3</v>
      </c>
      <c r="AJ22" s="1203"/>
      <c r="AK22" s="1192"/>
      <c r="AL22" s="1193"/>
      <c r="AM22" s="1193"/>
      <c r="AN22" s="1204"/>
    </row>
    <row r="23" spans="2:40" s="1205" customFormat="1" ht="129.75" customHeight="1">
      <c r="B23" s="1189">
        <v>2</v>
      </c>
      <c r="C23" s="3176" t="s">
        <v>380</v>
      </c>
      <c r="D23" s="3177"/>
      <c r="E23" s="3178"/>
      <c r="F23" s="3179" t="s">
        <v>381</v>
      </c>
      <c r="G23" s="3179"/>
      <c r="H23" s="3179"/>
      <c r="I23" s="3179"/>
      <c r="J23" s="3179"/>
      <c r="K23" s="3179"/>
      <c r="L23" s="3179"/>
      <c r="M23" s="3180"/>
      <c r="N23" s="1206">
        <v>2</v>
      </c>
      <c r="O23" s="1207">
        <f>N23*30</f>
        <v>60</v>
      </c>
      <c r="P23" s="1208">
        <f>SUM(Q23:W23)</f>
        <v>36</v>
      </c>
      <c r="Q23" s="1209">
        <v>24</v>
      </c>
      <c r="R23" s="1209"/>
      <c r="S23" s="1210">
        <v>12</v>
      </c>
      <c r="T23" s="1211"/>
      <c r="U23" s="1211"/>
      <c r="V23" s="1211"/>
      <c r="W23" s="1212"/>
      <c r="X23" s="1213">
        <f>O23-P23</f>
        <v>24</v>
      </c>
      <c r="Y23" s="1208"/>
      <c r="Z23" s="1214">
        <v>1</v>
      </c>
      <c r="AA23" s="1210">
        <v>1</v>
      </c>
      <c r="AB23" s="1210"/>
      <c r="AC23" s="1210"/>
      <c r="AD23" s="1210"/>
      <c r="AE23" s="1210"/>
      <c r="AF23" s="1209"/>
      <c r="AG23" s="1206">
        <f>SUM(AH23:AJ23)</f>
        <v>2</v>
      </c>
      <c r="AH23" s="1210">
        <v>1.3</v>
      </c>
      <c r="AI23" s="1210">
        <v>0.7</v>
      </c>
      <c r="AJ23" s="1207"/>
      <c r="AK23" s="1208"/>
      <c r="AL23" s="1209"/>
      <c r="AM23" s="1210"/>
      <c r="AN23" s="1215"/>
    </row>
    <row r="24" spans="2:40" s="1205" customFormat="1" ht="94.5" customHeight="1">
      <c r="B24" s="1216">
        <v>3</v>
      </c>
      <c r="C24" s="3181" t="s">
        <v>382</v>
      </c>
      <c r="D24" s="3134"/>
      <c r="E24" s="3182"/>
      <c r="F24" s="3183" t="s">
        <v>383</v>
      </c>
      <c r="G24" s="3184"/>
      <c r="H24" s="3184"/>
      <c r="I24" s="3184"/>
      <c r="J24" s="3184"/>
      <c r="K24" s="3184"/>
      <c r="L24" s="3184"/>
      <c r="M24" s="3184"/>
      <c r="N24" s="1217">
        <v>2</v>
      </c>
      <c r="O24" s="1218">
        <v>60</v>
      </c>
      <c r="P24" s="1219">
        <f>SUM(Q24:W24)</f>
        <v>36</v>
      </c>
      <c r="Q24" s="1219">
        <v>18</v>
      </c>
      <c r="R24" s="1219"/>
      <c r="S24" s="1219">
        <v>18</v>
      </c>
      <c r="T24" s="1220"/>
      <c r="U24" s="1220"/>
      <c r="V24" s="1220"/>
      <c r="W24" s="1221"/>
      <c r="X24" s="1222">
        <v>24</v>
      </c>
      <c r="Y24" s="1223"/>
      <c r="Z24" s="1224">
        <v>2</v>
      </c>
      <c r="AA24" s="1225">
        <v>2</v>
      </c>
      <c r="AB24" s="1225"/>
      <c r="AC24" s="1226"/>
      <c r="AD24" s="1226"/>
      <c r="AE24" s="1227"/>
      <c r="AF24" s="1228"/>
      <c r="AG24" s="1229"/>
      <c r="AH24" s="1230"/>
      <c r="AI24" s="1231"/>
      <c r="AJ24" s="1232"/>
      <c r="AK24" s="1233">
        <v>2</v>
      </c>
      <c r="AL24" s="1234">
        <v>1</v>
      </c>
      <c r="AM24" s="1234">
        <v>1</v>
      </c>
      <c r="AN24" s="1235"/>
    </row>
    <row r="25" spans="2:40" s="1205" customFormat="1" ht="129.75" customHeight="1">
      <c r="B25" s="1236">
        <v>4</v>
      </c>
      <c r="C25" s="3170" t="s">
        <v>384</v>
      </c>
      <c r="D25" s="3171"/>
      <c r="E25" s="3171"/>
      <c r="F25" s="3172" t="s">
        <v>111</v>
      </c>
      <c r="G25" s="3172"/>
      <c r="H25" s="3172"/>
      <c r="I25" s="3172"/>
      <c r="J25" s="3172"/>
      <c r="K25" s="3172"/>
      <c r="L25" s="3172"/>
      <c r="M25" s="3173"/>
      <c r="N25" s="1237">
        <v>3</v>
      </c>
      <c r="O25" s="1238">
        <v>90</v>
      </c>
      <c r="P25" s="1239">
        <v>72</v>
      </c>
      <c r="Q25" s="1239"/>
      <c r="R25" s="1239"/>
      <c r="S25" s="1239">
        <v>72</v>
      </c>
      <c r="T25" s="1240"/>
      <c r="U25" s="1240"/>
      <c r="V25" s="1240"/>
      <c r="W25" s="1241"/>
      <c r="X25" s="1242">
        <v>18</v>
      </c>
      <c r="Y25" s="1243"/>
      <c r="Z25" s="1244">
        <v>2</v>
      </c>
      <c r="AA25" s="1245">
        <v>1</v>
      </c>
      <c r="AB25" s="1245"/>
      <c r="AC25" s="1246"/>
      <c r="AD25" s="1246"/>
      <c r="AE25" s="1247"/>
      <c r="AF25" s="1248">
        <v>1</v>
      </c>
      <c r="AG25" s="1249">
        <v>2</v>
      </c>
      <c r="AH25" s="1250"/>
      <c r="AI25" s="1251">
        <v>2</v>
      </c>
      <c r="AJ25" s="1252"/>
      <c r="AK25" s="1253">
        <v>2</v>
      </c>
      <c r="AL25" s="1254"/>
      <c r="AM25" s="1254">
        <v>2</v>
      </c>
      <c r="AN25" s="1255"/>
    </row>
    <row r="26" spans="2:40" s="1205" customFormat="1" ht="94.5" customHeight="1" thickBot="1">
      <c r="B26" s="1189">
        <v>5</v>
      </c>
      <c r="C26" s="3160" t="s">
        <v>385</v>
      </c>
      <c r="D26" s="3160"/>
      <c r="E26" s="3160"/>
      <c r="F26" s="3174" t="s">
        <v>386</v>
      </c>
      <c r="G26" s="3174"/>
      <c r="H26" s="3174"/>
      <c r="I26" s="3174"/>
      <c r="J26" s="3174"/>
      <c r="K26" s="3174"/>
      <c r="L26" s="3174"/>
      <c r="M26" s="3175"/>
      <c r="N26" s="1256">
        <v>3</v>
      </c>
      <c r="O26" s="1257">
        <v>90</v>
      </c>
      <c r="P26" s="1258">
        <f>SUM(Q26:W26)</f>
        <v>54</v>
      </c>
      <c r="Q26" s="1259">
        <v>18</v>
      </c>
      <c r="R26" s="1259"/>
      <c r="S26" s="1259">
        <v>36</v>
      </c>
      <c r="T26" s="1260"/>
      <c r="U26" s="1260"/>
      <c r="V26" s="1260"/>
      <c r="W26" s="1261"/>
      <c r="X26" s="1262">
        <f>O26-P26</f>
        <v>36</v>
      </c>
      <c r="Y26" s="1263"/>
      <c r="Z26" s="1264">
        <v>1</v>
      </c>
      <c r="AA26" s="1265">
        <v>1</v>
      </c>
      <c r="AB26" s="1265"/>
      <c r="AC26" s="1266"/>
      <c r="AD26" s="1266"/>
      <c r="AE26" s="1267"/>
      <c r="AF26" s="1268"/>
      <c r="AG26" s="1269">
        <f>SUM(AH26:AJ26)</f>
        <v>3</v>
      </c>
      <c r="AH26" s="1270">
        <v>1</v>
      </c>
      <c r="AI26" s="1271">
        <v>2</v>
      </c>
      <c r="AJ26" s="1257"/>
      <c r="AK26" s="1272"/>
      <c r="AL26" s="1273"/>
      <c r="AM26" s="1273"/>
      <c r="AN26" s="1274"/>
    </row>
    <row r="27" spans="2:40" s="1284" customFormat="1" ht="64.5" customHeight="1" thickBot="1">
      <c r="B27" s="3163" t="s">
        <v>59</v>
      </c>
      <c r="C27" s="3164"/>
      <c r="D27" s="3164"/>
      <c r="E27" s="3164"/>
      <c r="F27" s="3164"/>
      <c r="G27" s="3164"/>
      <c r="H27" s="3164"/>
      <c r="I27" s="3164"/>
      <c r="J27" s="3164"/>
      <c r="K27" s="3164"/>
      <c r="L27" s="3164"/>
      <c r="M27" s="3164"/>
      <c r="N27" s="1275">
        <f>SUM(N22:N26)</f>
        <v>11</v>
      </c>
      <c r="O27" s="1275">
        <f aca="true" t="shared" si="0" ref="O27:X27">SUM(O22:O26)</f>
        <v>330</v>
      </c>
      <c r="P27" s="1275">
        <f t="shared" si="0"/>
        <v>216</v>
      </c>
      <c r="Q27" s="1275">
        <f t="shared" si="0"/>
        <v>72</v>
      </c>
      <c r="R27" s="1275"/>
      <c r="S27" s="1275">
        <f t="shared" si="0"/>
        <v>144</v>
      </c>
      <c r="T27" s="1275"/>
      <c r="U27" s="1275"/>
      <c r="V27" s="1275"/>
      <c r="W27" s="1275"/>
      <c r="X27" s="1275">
        <f t="shared" si="0"/>
        <v>114</v>
      </c>
      <c r="Y27" s="1276"/>
      <c r="Z27" s="1275">
        <f>COUNTIF(Z23:Z26,"&gt;0")</f>
        <v>4</v>
      </c>
      <c r="AA27" s="1275">
        <f>COUNTIF(AA23:AA26,"&gt;=1")</f>
        <v>4</v>
      </c>
      <c r="AB27" s="1277"/>
      <c r="AC27" s="1278"/>
      <c r="AD27" s="1277"/>
      <c r="AE27" s="1279"/>
      <c r="AF27" s="1280">
        <f>COUNTIF(AF23:AF26,"&gt;0")</f>
        <v>1</v>
      </c>
      <c r="AG27" s="1281">
        <v>8</v>
      </c>
      <c r="AH27" s="1282">
        <f>SUM(AH22:AH26)</f>
        <v>3</v>
      </c>
      <c r="AI27" s="1282">
        <f>SUM(AI22:AI26)</f>
        <v>5</v>
      </c>
      <c r="AJ27" s="1281"/>
      <c r="AK27" s="1282">
        <f>SUM(AK23:AK26)</f>
        <v>4</v>
      </c>
      <c r="AL27" s="1281">
        <v>1</v>
      </c>
      <c r="AM27" s="1282">
        <f>SUM(AM23:AM26)</f>
        <v>3</v>
      </c>
      <c r="AN27" s="1283"/>
    </row>
    <row r="28" spans="2:40" s="1285" customFormat="1" ht="67.5" customHeight="1" thickBot="1">
      <c r="B28" s="3165" t="s">
        <v>60</v>
      </c>
      <c r="C28" s="3166"/>
      <c r="D28" s="3166"/>
      <c r="E28" s="3166"/>
      <c r="F28" s="3166"/>
      <c r="G28" s="3166"/>
      <c r="H28" s="3166"/>
      <c r="I28" s="3166"/>
      <c r="J28" s="3166"/>
      <c r="K28" s="3166"/>
      <c r="L28" s="3166"/>
      <c r="M28" s="3166"/>
      <c r="N28" s="3166"/>
      <c r="O28" s="3166"/>
      <c r="P28" s="3166"/>
      <c r="Q28" s="3166"/>
      <c r="R28" s="3166"/>
      <c r="S28" s="3166"/>
      <c r="T28" s="3166"/>
      <c r="U28" s="3166"/>
      <c r="V28" s="3166"/>
      <c r="W28" s="3166"/>
      <c r="X28" s="3166"/>
      <c r="Y28" s="3166"/>
      <c r="Z28" s="3166"/>
      <c r="AA28" s="3166"/>
      <c r="AB28" s="3166"/>
      <c r="AC28" s="3166"/>
      <c r="AD28" s="3166"/>
      <c r="AE28" s="3166"/>
      <c r="AF28" s="3166"/>
      <c r="AG28" s="3166"/>
      <c r="AH28" s="3166"/>
      <c r="AI28" s="3166"/>
      <c r="AJ28" s="3166"/>
      <c r="AK28" s="3166"/>
      <c r="AL28" s="3166"/>
      <c r="AM28" s="3166"/>
      <c r="AN28" s="3167"/>
    </row>
    <row r="29" spans="2:40" s="1205" customFormat="1" ht="129.75" customHeight="1">
      <c r="B29" s="1286">
        <v>6</v>
      </c>
      <c r="C29" s="3160" t="s">
        <v>387</v>
      </c>
      <c r="D29" s="3160"/>
      <c r="E29" s="3160"/>
      <c r="F29" s="3161" t="s">
        <v>61</v>
      </c>
      <c r="G29" s="3161"/>
      <c r="H29" s="3161"/>
      <c r="I29" s="3161"/>
      <c r="J29" s="3161"/>
      <c r="K29" s="3161"/>
      <c r="L29" s="3161"/>
      <c r="M29" s="3162"/>
      <c r="N29" s="1287">
        <v>7.5</v>
      </c>
      <c r="O29" s="1288">
        <f aca="true" t="shared" si="1" ref="O29:O34">N29*30</f>
        <v>225</v>
      </c>
      <c r="P29" s="1289">
        <f>SUM(Q29:W29)</f>
        <v>108</v>
      </c>
      <c r="Q29" s="1290">
        <v>36</v>
      </c>
      <c r="R29" s="1290"/>
      <c r="S29" s="1290">
        <v>18</v>
      </c>
      <c r="T29" s="1290"/>
      <c r="U29" s="1290">
        <v>54</v>
      </c>
      <c r="V29" s="1291"/>
      <c r="W29" s="1292"/>
      <c r="X29" s="1293">
        <f aca="true" t="shared" si="2" ref="X29:X37">O29-P29</f>
        <v>117</v>
      </c>
      <c r="Y29" s="1293">
        <v>1</v>
      </c>
      <c r="Z29" s="1290"/>
      <c r="AA29" s="1290">
        <v>1</v>
      </c>
      <c r="AB29" s="1290"/>
      <c r="AC29" s="1290"/>
      <c r="AD29" s="1290"/>
      <c r="AE29" s="1294"/>
      <c r="AF29" s="1288"/>
      <c r="AG29" s="1287">
        <f>SUM(AH29:AJ29)</f>
        <v>6</v>
      </c>
      <c r="AH29" s="1294">
        <v>2</v>
      </c>
      <c r="AI29" s="1294">
        <v>1</v>
      </c>
      <c r="AJ29" s="1295">
        <v>3</v>
      </c>
      <c r="AK29" s="1296"/>
      <c r="AL29" s="1297"/>
      <c r="AM29" s="1297"/>
      <c r="AN29" s="1298"/>
    </row>
    <row r="30" spans="2:40" s="1205" customFormat="1" ht="129.75" customHeight="1">
      <c r="B30" s="1299">
        <v>7</v>
      </c>
      <c r="C30" s="3160" t="s">
        <v>388</v>
      </c>
      <c r="D30" s="3160"/>
      <c r="E30" s="3160"/>
      <c r="F30" s="3161" t="s">
        <v>61</v>
      </c>
      <c r="G30" s="3161"/>
      <c r="H30" s="3161"/>
      <c r="I30" s="3161"/>
      <c r="J30" s="3161"/>
      <c r="K30" s="3161"/>
      <c r="L30" s="3161"/>
      <c r="M30" s="3162"/>
      <c r="N30" s="1300">
        <v>1.5</v>
      </c>
      <c r="O30" s="1301">
        <f t="shared" si="1"/>
        <v>45</v>
      </c>
      <c r="P30" s="1302"/>
      <c r="Q30" s="1303"/>
      <c r="R30" s="1303"/>
      <c r="S30" s="1303"/>
      <c r="T30" s="1303"/>
      <c r="U30" s="1303"/>
      <c r="V30" s="1304"/>
      <c r="W30" s="1305"/>
      <c r="X30" s="1293">
        <f t="shared" si="2"/>
        <v>45</v>
      </c>
      <c r="Y30" s="1293"/>
      <c r="Z30" s="1303">
        <v>1</v>
      </c>
      <c r="AA30" s="1303"/>
      <c r="AB30" s="1303">
        <v>1</v>
      </c>
      <c r="AC30" s="1303"/>
      <c r="AD30" s="1303"/>
      <c r="AE30" s="1306"/>
      <c r="AF30" s="1301"/>
      <c r="AG30" s="1300"/>
      <c r="AH30" s="1306"/>
      <c r="AI30" s="1306"/>
      <c r="AJ30" s="1307"/>
      <c r="AK30" s="1308"/>
      <c r="AL30" s="1309"/>
      <c r="AM30" s="1309"/>
      <c r="AN30" s="1310"/>
    </row>
    <row r="31" spans="2:40" s="1205" customFormat="1" ht="94.5" customHeight="1">
      <c r="B31" s="1299">
        <v>8</v>
      </c>
      <c r="C31" s="3160" t="s">
        <v>389</v>
      </c>
      <c r="D31" s="3160"/>
      <c r="E31" s="3160"/>
      <c r="F31" s="3161" t="s">
        <v>177</v>
      </c>
      <c r="G31" s="3161"/>
      <c r="H31" s="3161"/>
      <c r="I31" s="3161"/>
      <c r="J31" s="3161"/>
      <c r="K31" s="3161"/>
      <c r="L31" s="3161"/>
      <c r="M31" s="3162"/>
      <c r="N31" s="1300">
        <v>8</v>
      </c>
      <c r="O31" s="1301">
        <f t="shared" si="1"/>
        <v>240</v>
      </c>
      <c r="P31" s="1302">
        <f>SUM(Q31:W31)</f>
        <v>108</v>
      </c>
      <c r="Q31" s="1303">
        <v>36</v>
      </c>
      <c r="R31" s="1303"/>
      <c r="S31" s="1303">
        <v>18</v>
      </c>
      <c r="T31" s="1303"/>
      <c r="U31" s="1303">
        <v>54</v>
      </c>
      <c r="V31" s="1304"/>
      <c r="W31" s="1305"/>
      <c r="X31" s="1293">
        <f t="shared" si="2"/>
        <v>132</v>
      </c>
      <c r="Y31" s="1293">
        <v>1</v>
      </c>
      <c r="Z31" s="1303"/>
      <c r="AA31" s="1303">
        <v>1</v>
      </c>
      <c r="AB31" s="1303"/>
      <c r="AC31" s="1303"/>
      <c r="AD31" s="1303">
        <v>1</v>
      </c>
      <c r="AE31" s="1306"/>
      <c r="AF31" s="1301"/>
      <c r="AG31" s="1300">
        <f>SUM(AH31:AJ31)</f>
        <v>6</v>
      </c>
      <c r="AH31" s="1306">
        <v>2</v>
      </c>
      <c r="AI31" s="1306">
        <v>1</v>
      </c>
      <c r="AJ31" s="1307">
        <v>3</v>
      </c>
      <c r="AK31" s="1293"/>
      <c r="AL31" s="1311"/>
      <c r="AM31" s="1311"/>
      <c r="AN31" s="1312"/>
    </row>
    <row r="32" spans="2:40" s="1205" customFormat="1" ht="94.5" customHeight="1">
      <c r="B32" s="1299">
        <v>9</v>
      </c>
      <c r="C32" s="3160" t="s">
        <v>390</v>
      </c>
      <c r="D32" s="3160"/>
      <c r="E32" s="3160"/>
      <c r="F32" s="3161" t="s">
        <v>166</v>
      </c>
      <c r="G32" s="3161"/>
      <c r="H32" s="3161"/>
      <c r="I32" s="3161"/>
      <c r="J32" s="3161"/>
      <c r="K32" s="3161"/>
      <c r="L32" s="3161"/>
      <c r="M32" s="3162"/>
      <c r="N32" s="1300">
        <v>3.5</v>
      </c>
      <c r="O32" s="1301">
        <f t="shared" si="1"/>
        <v>105</v>
      </c>
      <c r="P32" s="1302">
        <f>SUM(Q32:W32)</f>
        <v>54</v>
      </c>
      <c r="Q32" s="1303">
        <v>18</v>
      </c>
      <c r="R32" s="1303"/>
      <c r="S32" s="1303"/>
      <c r="T32" s="1303"/>
      <c r="U32" s="1303">
        <v>36</v>
      </c>
      <c r="V32" s="1304"/>
      <c r="W32" s="1305"/>
      <c r="X32" s="1293">
        <f t="shared" si="2"/>
        <v>51</v>
      </c>
      <c r="Y32" s="1293">
        <v>1</v>
      </c>
      <c r="Z32" s="1303"/>
      <c r="AA32" s="1303">
        <v>1</v>
      </c>
      <c r="AB32" s="1303"/>
      <c r="AC32" s="1303"/>
      <c r="AD32" s="1303">
        <v>1</v>
      </c>
      <c r="AE32" s="1306"/>
      <c r="AF32" s="1301"/>
      <c r="AG32" s="1313">
        <v>3</v>
      </c>
      <c r="AH32" s="1306">
        <v>1</v>
      </c>
      <c r="AI32" s="1306"/>
      <c r="AJ32" s="1307">
        <v>2</v>
      </c>
      <c r="AK32" s="1293"/>
      <c r="AL32" s="1306"/>
      <c r="AM32" s="1306"/>
      <c r="AN32" s="1301"/>
    </row>
    <row r="33" spans="2:40" s="1205" customFormat="1" ht="94.5" customHeight="1">
      <c r="B33" s="1299">
        <v>10</v>
      </c>
      <c r="C33" s="3160" t="s">
        <v>391</v>
      </c>
      <c r="D33" s="3160"/>
      <c r="E33" s="3160"/>
      <c r="F33" s="3161" t="s">
        <v>166</v>
      </c>
      <c r="G33" s="3161"/>
      <c r="H33" s="3161"/>
      <c r="I33" s="3161"/>
      <c r="J33" s="3161"/>
      <c r="K33" s="3161"/>
      <c r="L33" s="3161"/>
      <c r="M33" s="3162"/>
      <c r="N33" s="1300">
        <v>3.5</v>
      </c>
      <c r="O33" s="1301">
        <f t="shared" si="1"/>
        <v>105</v>
      </c>
      <c r="P33" s="1302">
        <f>SUM(Q33:W33)</f>
        <v>54</v>
      </c>
      <c r="Q33" s="1303">
        <v>18</v>
      </c>
      <c r="R33" s="1303"/>
      <c r="S33" s="1303">
        <v>36</v>
      </c>
      <c r="T33" s="1303"/>
      <c r="U33" s="1303"/>
      <c r="V33" s="1304"/>
      <c r="W33" s="1305"/>
      <c r="X33" s="1293">
        <f t="shared" si="2"/>
        <v>51</v>
      </c>
      <c r="Y33" s="1293">
        <v>2</v>
      </c>
      <c r="Z33" s="1303"/>
      <c r="AA33" s="1303">
        <v>2</v>
      </c>
      <c r="AB33" s="1303"/>
      <c r="AC33" s="1303"/>
      <c r="AD33" s="1303"/>
      <c r="AE33" s="1306"/>
      <c r="AF33" s="1301"/>
      <c r="AG33" s="1300"/>
      <c r="AH33" s="1306"/>
      <c r="AI33" s="1306"/>
      <c r="AJ33" s="1307"/>
      <c r="AK33" s="1293">
        <v>3</v>
      </c>
      <c r="AL33" s="1306">
        <v>1</v>
      </c>
      <c r="AM33" s="1306">
        <v>2</v>
      </c>
      <c r="AN33" s="1301"/>
    </row>
    <row r="34" spans="2:40" s="1205" customFormat="1" ht="129.75" customHeight="1" thickBot="1">
      <c r="B34" s="1189">
        <v>11</v>
      </c>
      <c r="C34" s="3160" t="s">
        <v>392</v>
      </c>
      <c r="D34" s="3160"/>
      <c r="E34" s="3160"/>
      <c r="F34" s="3161" t="s">
        <v>166</v>
      </c>
      <c r="G34" s="3161"/>
      <c r="H34" s="3161"/>
      <c r="I34" s="3161"/>
      <c r="J34" s="3161"/>
      <c r="K34" s="3161"/>
      <c r="L34" s="3161"/>
      <c r="M34" s="3162"/>
      <c r="N34" s="1314">
        <v>1</v>
      </c>
      <c r="O34" s="1315">
        <f t="shared" si="1"/>
        <v>30</v>
      </c>
      <c r="P34" s="1316"/>
      <c r="Q34" s="1317"/>
      <c r="R34" s="1317"/>
      <c r="S34" s="1317"/>
      <c r="T34" s="1317"/>
      <c r="U34" s="1317"/>
      <c r="V34" s="1318"/>
      <c r="W34" s="1319"/>
      <c r="X34" s="1293">
        <f t="shared" si="2"/>
        <v>30</v>
      </c>
      <c r="Y34" s="1293"/>
      <c r="Z34" s="1317">
        <v>2</v>
      </c>
      <c r="AA34" s="1317"/>
      <c r="AB34" s="1317"/>
      <c r="AC34" s="1317">
        <v>2</v>
      </c>
      <c r="AD34" s="1317"/>
      <c r="AE34" s="1320"/>
      <c r="AF34" s="1315"/>
      <c r="AG34" s="1300"/>
      <c r="AH34" s="1320"/>
      <c r="AI34" s="1320"/>
      <c r="AJ34" s="1321"/>
      <c r="AK34" s="1293"/>
      <c r="AL34" s="1320"/>
      <c r="AM34" s="1320"/>
      <c r="AN34" s="1315"/>
    </row>
    <row r="35" spans="2:40" s="1285" customFormat="1" ht="58.5" customHeight="1" thickBot="1">
      <c r="B35" s="3157" t="s">
        <v>393</v>
      </c>
      <c r="C35" s="3158"/>
      <c r="D35" s="3158"/>
      <c r="E35" s="3158"/>
      <c r="F35" s="3158"/>
      <c r="G35" s="3158"/>
      <c r="H35" s="3158"/>
      <c r="I35" s="3158"/>
      <c r="J35" s="3158"/>
      <c r="K35" s="3158"/>
      <c r="L35" s="3158"/>
      <c r="M35" s="3158"/>
      <c r="N35" s="3158"/>
      <c r="O35" s="3158"/>
      <c r="P35" s="3158"/>
      <c r="Q35" s="3158"/>
      <c r="R35" s="3158"/>
      <c r="S35" s="3158"/>
      <c r="T35" s="3158"/>
      <c r="U35" s="3158"/>
      <c r="V35" s="3158"/>
      <c r="W35" s="3158"/>
      <c r="X35" s="3158"/>
      <c r="Y35" s="3158"/>
      <c r="Z35" s="3158"/>
      <c r="AA35" s="3158"/>
      <c r="AB35" s="3158"/>
      <c r="AC35" s="3158"/>
      <c r="AD35" s="3158"/>
      <c r="AE35" s="3158"/>
      <c r="AF35" s="3158"/>
      <c r="AG35" s="3158"/>
      <c r="AH35" s="3158"/>
      <c r="AI35" s="3158"/>
      <c r="AJ35" s="3158"/>
      <c r="AK35" s="3158"/>
      <c r="AL35" s="3158"/>
      <c r="AM35" s="3158"/>
      <c r="AN35" s="3159"/>
    </row>
    <row r="36" spans="2:40" s="1205" customFormat="1" ht="129.75" customHeight="1">
      <c r="B36" s="1189">
        <v>12</v>
      </c>
      <c r="C36" s="3160" t="s">
        <v>394</v>
      </c>
      <c r="D36" s="3160"/>
      <c r="E36" s="3160"/>
      <c r="F36" s="3161" t="s">
        <v>61</v>
      </c>
      <c r="G36" s="3161"/>
      <c r="H36" s="3161"/>
      <c r="I36" s="3161"/>
      <c r="J36" s="3161"/>
      <c r="K36" s="3161"/>
      <c r="L36" s="3161"/>
      <c r="M36" s="3162"/>
      <c r="N36" s="1322">
        <v>2</v>
      </c>
      <c r="O36" s="1323">
        <f>N36*30</f>
        <v>60</v>
      </c>
      <c r="P36" s="1324">
        <f>SUM(Q36:W36)</f>
        <v>27</v>
      </c>
      <c r="Q36" s="1325">
        <v>9</v>
      </c>
      <c r="R36" s="1325"/>
      <c r="S36" s="1325">
        <v>18</v>
      </c>
      <c r="T36" s="1326"/>
      <c r="U36" s="1326"/>
      <c r="V36" s="1326"/>
      <c r="W36" s="1327"/>
      <c r="X36" s="1328">
        <f t="shared" si="2"/>
        <v>33</v>
      </c>
      <c r="Y36" s="1223"/>
      <c r="Z36" s="1225">
        <v>1</v>
      </c>
      <c r="AA36" s="1225"/>
      <c r="AB36" s="1225"/>
      <c r="AC36" s="1226"/>
      <c r="AD36" s="1225"/>
      <c r="AE36" s="1228"/>
      <c r="AF36" s="1227"/>
      <c r="AG36" s="1329">
        <f>SUM(AH36:AJ36)</f>
        <v>1.5</v>
      </c>
      <c r="AH36" s="1330">
        <v>0.5</v>
      </c>
      <c r="AI36" s="1331">
        <v>1</v>
      </c>
      <c r="AJ36" s="1298"/>
      <c r="AK36" s="1332"/>
      <c r="AL36" s="1333"/>
      <c r="AM36" s="1334"/>
      <c r="AN36" s="1335"/>
    </row>
    <row r="37" spans="2:40" s="1205" customFormat="1" ht="180" customHeight="1" thickBot="1">
      <c r="B37" s="1189">
        <v>13</v>
      </c>
      <c r="C37" s="3160" t="s">
        <v>395</v>
      </c>
      <c r="D37" s="3160"/>
      <c r="E37" s="3160"/>
      <c r="F37" s="3161" t="s">
        <v>61</v>
      </c>
      <c r="G37" s="3161"/>
      <c r="H37" s="3161"/>
      <c r="I37" s="3161"/>
      <c r="J37" s="3161"/>
      <c r="K37" s="3161"/>
      <c r="L37" s="3161"/>
      <c r="M37" s="3162"/>
      <c r="N37" s="1336">
        <v>2</v>
      </c>
      <c r="O37" s="1337">
        <f>N37*30</f>
        <v>60</v>
      </c>
      <c r="P37" s="1219">
        <f>SUM(Q37:W37)</f>
        <v>18</v>
      </c>
      <c r="Q37" s="1338"/>
      <c r="R37" s="1338"/>
      <c r="S37" s="1338">
        <v>18</v>
      </c>
      <c r="T37" s="1339"/>
      <c r="U37" s="1339"/>
      <c r="V37" s="1339"/>
      <c r="W37" s="1340"/>
      <c r="X37" s="1341">
        <f t="shared" si="2"/>
        <v>42</v>
      </c>
      <c r="Y37" s="1342"/>
      <c r="Z37" s="1338"/>
      <c r="AA37" s="1343"/>
      <c r="AB37" s="1343"/>
      <c r="AC37" s="1343"/>
      <c r="AD37" s="1343"/>
      <c r="AE37" s="1344"/>
      <c r="AF37" s="1248">
        <v>2</v>
      </c>
      <c r="AG37" s="1336"/>
      <c r="AH37" s="1338"/>
      <c r="AI37" s="1338"/>
      <c r="AJ37" s="1337"/>
      <c r="AK37" s="1345">
        <f>SUM(AL37:AN37)</f>
        <v>1</v>
      </c>
      <c r="AL37" s="1346"/>
      <c r="AM37" s="1347">
        <v>1</v>
      </c>
      <c r="AN37" s="1348"/>
    </row>
    <row r="38" spans="2:40" s="1284" customFormat="1" ht="55.5" customHeight="1" thickBot="1">
      <c r="B38" s="3163" t="s">
        <v>63</v>
      </c>
      <c r="C38" s="3164"/>
      <c r="D38" s="3164"/>
      <c r="E38" s="3164"/>
      <c r="F38" s="3164"/>
      <c r="G38" s="3164"/>
      <c r="H38" s="3164"/>
      <c r="I38" s="3164"/>
      <c r="J38" s="3164"/>
      <c r="K38" s="3164"/>
      <c r="L38" s="3164"/>
      <c r="M38" s="3164"/>
      <c r="N38" s="1349">
        <f>SUM(N29:N34,N36:N37)</f>
        <v>29</v>
      </c>
      <c r="O38" s="1350">
        <f>SUM(O29:O34,O36:O37)</f>
        <v>870</v>
      </c>
      <c r="P38" s="1350">
        <f>SUM(P29:P34,P36:P37)</f>
        <v>369</v>
      </c>
      <c r="Q38" s="1350">
        <f>SUM(Q29:Q34,Q36:Q37)</f>
        <v>117</v>
      </c>
      <c r="R38" s="1350"/>
      <c r="S38" s="1350">
        <f>SUM(S29:S34,S36:S37)</f>
        <v>108</v>
      </c>
      <c r="T38" s="1350"/>
      <c r="U38" s="1350">
        <f>SUM(U29:U34,U36:U37)</f>
        <v>144</v>
      </c>
      <c r="V38" s="1351"/>
      <c r="W38" s="1351"/>
      <c r="X38" s="1350">
        <f>SUM(X29:X34,X36:X37)</f>
        <v>501</v>
      </c>
      <c r="Y38" s="1350">
        <f>COUNTIF(Y29:Y37,"&gt;0")</f>
        <v>4</v>
      </c>
      <c r="Z38" s="1280">
        <f>COUNTIF(Z29:Z37,"&gt;0")</f>
        <v>3</v>
      </c>
      <c r="AA38" s="1352">
        <f>COUNTIF(AA29:AA37,"&gt;0")</f>
        <v>4</v>
      </c>
      <c r="AB38" s="1280">
        <f>COUNTIF(AB29:AB37,"&gt;0")</f>
        <v>1</v>
      </c>
      <c r="AC38" s="1352">
        <v>1</v>
      </c>
      <c r="AD38" s="1280">
        <f>COUNTIF(AD29:AD37,"&gt;0")</f>
        <v>2</v>
      </c>
      <c r="AE38" s="1280"/>
      <c r="AF38" s="1353">
        <v>1</v>
      </c>
      <c r="AG38" s="1354">
        <f aca="true" t="shared" si="3" ref="AG38:AM38">SUM(AG29:AG34,AG36:AG37)</f>
        <v>16.5</v>
      </c>
      <c r="AH38" s="1355">
        <f t="shared" si="3"/>
        <v>5.5</v>
      </c>
      <c r="AI38" s="1354">
        <f t="shared" si="3"/>
        <v>3</v>
      </c>
      <c r="AJ38" s="1354">
        <f t="shared" si="3"/>
        <v>8</v>
      </c>
      <c r="AK38" s="1354">
        <f t="shared" si="3"/>
        <v>4</v>
      </c>
      <c r="AL38" s="1354">
        <f t="shared" si="3"/>
        <v>1</v>
      </c>
      <c r="AM38" s="1354">
        <f t="shared" si="3"/>
        <v>3</v>
      </c>
      <c r="AN38" s="1356"/>
    </row>
    <row r="39" spans="2:40" s="1284" customFormat="1" ht="64.5" customHeight="1" thickBot="1">
      <c r="B39" s="3139" t="s">
        <v>396</v>
      </c>
      <c r="C39" s="3139"/>
      <c r="D39" s="3139"/>
      <c r="E39" s="3139"/>
      <c r="F39" s="3139"/>
      <c r="G39" s="3139"/>
      <c r="H39" s="3139"/>
      <c r="I39" s="3139"/>
      <c r="J39" s="3139"/>
      <c r="K39" s="3139"/>
      <c r="L39" s="3139"/>
      <c r="M39" s="3140"/>
      <c r="N39" s="1275">
        <f>N27+N38</f>
        <v>40</v>
      </c>
      <c r="O39" s="1275">
        <f aca="true" t="shared" si="4" ref="O39:X39">O27+O38</f>
        <v>1200</v>
      </c>
      <c r="P39" s="1275">
        <f t="shared" si="4"/>
        <v>585</v>
      </c>
      <c r="Q39" s="1275">
        <f t="shared" si="4"/>
        <v>189</v>
      </c>
      <c r="R39" s="1275"/>
      <c r="S39" s="1275">
        <f t="shared" si="4"/>
        <v>252</v>
      </c>
      <c r="T39" s="1275"/>
      <c r="U39" s="1275">
        <f t="shared" si="4"/>
        <v>144</v>
      </c>
      <c r="V39" s="1275"/>
      <c r="W39" s="1275"/>
      <c r="X39" s="1275">
        <f t="shared" si="4"/>
        <v>615</v>
      </c>
      <c r="Y39" s="1275">
        <f>Y27+Y38</f>
        <v>4</v>
      </c>
      <c r="Z39" s="1275">
        <f aca="true" t="shared" si="5" ref="Z39:AM39">Z27+Z38</f>
        <v>7</v>
      </c>
      <c r="AA39" s="1275">
        <f t="shared" si="5"/>
        <v>8</v>
      </c>
      <c r="AB39" s="1275">
        <f t="shared" si="5"/>
        <v>1</v>
      </c>
      <c r="AC39" s="1275">
        <f t="shared" si="5"/>
        <v>1</v>
      </c>
      <c r="AD39" s="1275">
        <f t="shared" si="5"/>
        <v>2</v>
      </c>
      <c r="AE39" s="1275"/>
      <c r="AF39" s="1275">
        <f t="shared" si="5"/>
        <v>2</v>
      </c>
      <c r="AG39" s="1357">
        <f t="shared" si="5"/>
        <v>24.5</v>
      </c>
      <c r="AH39" s="1357">
        <f t="shared" si="5"/>
        <v>8.5</v>
      </c>
      <c r="AI39" s="1275">
        <f t="shared" si="5"/>
        <v>8</v>
      </c>
      <c r="AJ39" s="1275">
        <f t="shared" si="5"/>
        <v>8</v>
      </c>
      <c r="AK39" s="1275">
        <f t="shared" si="5"/>
        <v>8</v>
      </c>
      <c r="AL39" s="1275">
        <f t="shared" si="5"/>
        <v>2</v>
      </c>
      <c r="AM39" s="1275">
        <f t="shared" si="5"/>
        <v>6</v>
      </c>
      <c r="AN39" s="1275"/>
    </row>
    <row r="40" spans="2:40" s="1205" customFormat="1" ht="57" customHeight="1" thickBot="1">
      <c r="B40" s="3141" t="s">
        <v>64</v>
      </c>
      <c r="C40" s="3142"/>
      <c r="D40" s="3142"/>
      <c r="E40" s="3142"/>
      <c r="F40" s="3142"/>
      <c r="G40" s="3142"/>
      <c r="H40" s="3142"/>
      <c r="I40" s="3142"/>
      <c r="J40" s="3142"/>
      <c r="K40" s="3142"/>
      <c r="L40" s="3142"/>
      <c r="M40" s="3142"/>
      <c r="N40" s="3142"/>
      <c r="O40" s="3142"/>
      <c r="P40" s="3142"/>
      <c r="Q40" s="3142"/>
      <c r="R40" s="3142"/>
      <c r="S40" s="3142"/>
      <c r="T40" s="3142"/>
      <c r="U40" s="3142"/>
      <c r="V40" s="3142"/>
      <c r="W40" s="3142"/>
      <c r="X40" s="3142"/>
      <c r="Y40" s="3142"/>
      <c r="Z40" s="3142"/>
      <c r="AA40" s="3142"/>
      <c r="AB40" s="3142"/>
      <c r="AC40" s="3142"/>
      <c r="AD40" s="3142"/>
      <c r="AE40" s="3142"/>
      <c r="AF40" s="3142"/>
      <c r="AG40" s="3142"/>
      <c r="AH40" s="3142"/>
      <c r="AI40" s="3142"/>
      <c r="AJ40" s="3142"/>
      <c r="AK40" s="3142"/>
      <c r="AL40" s="3142"/>
      <c r="AM40" s="3142"/>
      <c r="AN40" s="3143"/>
    </row>
    <row r="41" spans="2:40" s="1285" customFormat="1" ht="70.5" customHeight="1" thickBot="1">
      <c r="B41" s="3144" t="s">
        <v>397</v>
      </c>
      <c r="C41" s="3145"/>
      <c r="D41" s="3145"/>
      <c r="E41" s="3145"/>
      <c r="F41" s="3145"/>
      <c r="G41" s="3145"/>
      <c r="H41" s="3145"/>
      <c r="I41" s="3145"/>
      <c r="J41" s="3145"/>
      <c r="K41" s="3145"/>
      <c r="L41" s="3145"/>
      <c r="M41" s="3145"/>
      <c r="N41" s="3145"/>
      <c r="O41" s="3145"/>
      <c r="P41" s="3145"/>
      <c r="Q41" s="3145"/>
      <c r="R41" s="3145"/>
      <c r="S41" s="3145"/>
      <c r="T41" s="3145"/>
      <c r="U41" s="3145"/>
      <c r="V41" s="3145"/>
      <c r="W41" s="3145"/>
      <c r="X41" s="3145"/>
      <c r="Y41" s="3145"/>
      <c r="Z41" s="3145"/>
      <c r="AA41" s="3145"/>
      <c r="AB41" s="3145"/>
      <c r="AC41" s="3145"/>
      <c r="AD41" s="3145"/>
      <c r="AE41" s="3145"/>
      <c r="AF41" s="3145"/>
      <c r="AG41" s="3145"/>
      <c r="AH41" s="3145"/>
      <c r="AI41" s="3145"/>
      <c r="AJ41" s="3145"/>
      <c r="AK41" s="3145"/>
      <c r="AL41" s="3145"/>
      <c r="AM41" s="3145"/>
      <c r="AN41" s="3146"/>
    </row>
    <row r="42" spans="2:40" s="1285" customFormat="1" ht="132" customHeight="1">
      <c r="B42" s="3147"/>
      <c r="C42" s="3149" t="s">
        <v>21</v>
      </c>
      <c r="D42" s="3150"/>
      <c r="E42" s="3151"/>
      <c r="F42" s="3149" t="s">
        <v>398</v>
      </c>
      <c r="G42" s="3150"/>
      <c r="H42" s="3150"/>
      <c r="I42" s="3150"/>
      <c r="J42" s="3150"/>
      <c r="K42" s="3151"/>
      <c r="L42" s="3155" t="s">
        <v>399</v>
      </c>
      <c r="M42" s="3156"/>
      <c r="N42" s="1358"/>
      <c r="O42" s="1359"/>
      <c r="P42" s="1360"/>
      <c r="Q42" s="1361"/>
      <c r="R42" s="1361"/>
      <c r="S42" s="1361"/>
      <c r="T42" s="1361"/>
      <c r="U42" s="1361"/>
      <c r="V42" s="1361"/>
      <c r="W42" s="1362"/>
      <c r="X42" s="1363"/>
      <c r="Y42" s="1360"/>
      <c r="Z42" s="1361"/>
      <c r="AA42" s="1361"/>
      <c r="AB42" s="1361"/>
      <c r="AC42" s="1361"/>
      <c r="AD42" s="1361"/>
      <c r="AE42" s="1361"/>
      <c r="AF42" s="1362"/>
      <c r="AG42" s="1358"/>
      <c r="AH42" s="1361"/>
      <c r="AI42" s="1361"/>
      <c r="AJ42" s="1359"/>
      <c r="AK42" s="1360"/>
      <c r="AL42" s="1361"/>
      <c r="AM42" s="1362"/>
      <c r="AN42" s="1364"/>
    </row>
    <row r="43" spans="2:40" s="1285" customFormat="1" ht="82.5" customHeight="1" thickBot="1">
      <c r="B43" s="3148"/>
      <c r="C43" s="3152"/>
      <c r="D43" s="3153"/>
      <c r="E43" s="3154"/>
      <c r="F43" s="3152"/>
      <c r="G43" s="3153"/>
      <c r="H43" s="3153"/>
      <c r="I43" s="3153"/>
      <c r="J43" s="3153"/>
      <c r="K43" s="3154"/>
      <c r="L43" s="1365" t="s">
        <v>153</v>
      </c>
      <c r="M43" s="1366" t="s">
        <v>154</v>
      </c>
      <c r="N43" s="1367"/>
      <c r="O43" s="1368"/>
      <c r="P43" s="1365"/>
      <c r="Q43" s="1369"/>
      <c r="R43" s="1369"/>
      <c r="S43" s="1369"/>
      <c r="T43" s="1369"/>
      <c r="U43" s="1369"/>
      <c r="V43" s="1369"/>
      <c r="W43" s="1366"/>
      <c r="X43" s="1370"/>
      <c r="Y43" s="1365"/>
      <c r="Z43" s="1369"/>
      <c r="AA43" s="1369"/>
      <c r="AB43" s="1369"/>
      <c r="AC43" s="1369"/>
      <c r="AD43" s="1369"/>
      <c r="AE43" s="1369"/>
      <c r="AF43" s="1366"/>
      <c r="AG43" s="1367"/>
      <c r="AH43" s="1369"/>
      <c r="AI43" s="1369"/>
      <c r="AJ43" s="1368"/>
      <c r="AK43" s="1365"/>
      <c r="AL43" s="1369"/>
      <c r="AM43" s="1366"/>
      <c r="AN43" s="1371"/>
    </row>
    <row r="44" spans="2:40" s="1205" customFormat="1" ht="90" customHeight="1" thickBot="1">
      <c r="B44" s="1372">
        <v>14</v>
      </c>
      <c r="C44" s="3134" t="s">
        <v>400</v>
      </c>
      <c r="D44" s="3134"/>
      <c r="E44" s="3135"/>
      <c r="F44" s="1373"/>
      <c r="G44" s="1374"/>
      <c r="H44" s="1374"/>
      <c r="I44" s="1374"/>
      <c r="J44" s="1374"/>
      <c r="K44" s="1374"/>
      <c r="L44" s="1375"/>
      <c r="M44" s="1376"/>
      <c r="N44" s="1377"/>
      <c r="O44" s="1377"/>
      <c r="P44" s="1377"/>
      <c r="Q44" s="1377"/>
      <c r="R44" s="1377"/>
      <c r="S44" s="1377"/>
      <c r="T44" s="1377"/>
      <c r="U44" s="1377"/>
      <c r="V44" s="1377"/>
      <c r="W44" s="1377"/>
      <c r="X44" s="1377"/>
      <c r="Y44" s="1377"/>
      <c r="Z44" s="1377"/>
      <c r="AA44" s="1377"/>
      <c r="AB44" s="1377"/>
      <c r="AC44" s="1377"/>
      <c r="AD44" s="1377"/>
      <c r="AE44" s="1377"/>
      <c r="AF44" s="1377"/>
      <c r="AG44" s="1377"/>
      <c r="AH44" s="1377"/>
      <c r="AI44" s="1377"/>
      <c r="AJ44" s="1377"/>
      <c r="AK44" s="1377"/>
      <c r="AL44" s="1377"/>
      <c r="AM44" s="1377"/>
      <c r="AN44" s="1378"/>
    </row>
    <row r="45" spans="2:40" s="1205" customFormat="1" ht="199.5" customHeight="1" thickBot="1">
      <c r="B45" s="1379"/>
      <c r="C45" s="3136" t="s">
        <v>401</v>
      </c>
      <c r="D45" s="3137"/>
      <c r="E45" s="3138"/>
      <c r="F45" s="3121" t="s">
        <v>61</v>
      </c>
      <c r="G45" s="3122"/>
      <c r="H45" s="3122"/>
      <c r="I45" s="3122"/>
      <c r="J45" s="3122"/>
      <c r="K45" s="3123"/>
      <c r="L45" s="1380"/>
      <c r="M45" s="1381"/>
      <c r="N45" s="1293">
        <v>8</v>
      </c>
      <c r="O45" s="1307">
        <f>N45*30</f>
        <v>240</v>
      </c>
      <c r="P45" s="1293">
        <f>SUM(Q45:W45)</f>
        <v>90</v>
      </c>
      <c r="Q45" s="1303">
        <v>36</v>
      </c>
      <c r="R45" s="1303"/>
      <c r="S45" s="1303">
        <v>18</v>
      </c>
      <c r="T45" s="1303"/>
      <c r="U45" s="1303">
        <v>36</v>
      </c>
      <c r="V45" s="1306"/>
      <c r="W45" s="1303"/>
      <c r="X45" s="1293">
        <f>O45-P45</f>
        <v>150</v>
      </c>
      <c r="Y45" s="1293">
        <v>2</v>
      </c>
      <c r="Z45" s="1303"/>
      <c r="AA45" s="1303">
        <v>2</v>
      </c>
      <c r="AB45" s="1303"/>
      <c r="AC45" s="1303"/>
      <c r="AD45" s="1306"/>
      <c r="AE45" s="1303">
        <v>2</v>
      </c>
      <c r="AF45" s="1303"/>
      <c r="AG45" s="1300"/>
      <c r="AH45" s="1303"/>
      <c r="AI45" s="1303"/>
      <c r="AJ45" s="1307"/>
      <c r="AK45" s="1293">
        <f>SUM(AL45:AN45)</f>
        <v>5</v>
      </c>
      <c r="AL45" s="1303">
        <v>2</v>
      </c>
      <c r="AM45" s="1303">
        <v>1</v>
      </c>
      <c r="AN45" s="1301">
        <v>2</v>
      </c>
    </row>
    <row r="46" spans="2:40" s="1205" customFormat="1" ht="199.5" customHeight="1" thickBot="1">
      <c r="B46" s="1379"/>
      <c r="C46" s="3136" t="s">
        <v>402</v>
      </c>
      <c r="D46" s="3137"/>
      <c r="E46" s="3138"/>
      <c r="F46" s="3121" t="s">
        <v>61</v>
      </c>
      <c r="G46" s="3122"/>
      <c r="H46" s="3122"/>
      <c r="I46" s="3122"/>
      <c r="J46" s="3122"/>
      <c r="K46" s="3123"/>
      <c r="L46" s="1380"/>
      <c r="M46" s="1381"/>
      <c r="N46" s="1293">
        <v>8</v>
      </c>
      <c r="O46" s="1307">
        <f>N46*30</f>
        <v>240</v>
      </c>
      <c r="P46" s="1293">
        <f>SUM(Q46:W46)</f>
        <v>90</v>
      </c>
      <c r="Q46" s="1303">
        <v>36</v>
      </c>
      <c r="R46" s="1303"/>
      <c r="S46" s="1303">
        <v>18</v>
      </c>
      <c r="T46" s="1303"/>
      <c r="U46" s="1303">
        <v>36</v>
      </c>
      <c r="V46" s="1306"/>
      <c r="W46" s="1303"/>
      <c r="X46" s="1293">
        <f>O46-P46</f>
        <v>150</v>
      </c>
      <c r="Y46" s="1293">
        <v>2</v>
      </c>
      <c r="Z46" s="1303"/>
      <c r="AA46" s="1303">
        <v>2</v>
      </c>
      <c r="AB46" s="1303"/>
      <c r="AC46" s="1303"/>
      <c r="AD46" s="1306"/>
      <c r="AE46" s="1303">
        <v>2</v>
      </c>
      <c r="AF46" s="1303"/>
      <c r="AG46" s="1300"/>
      <c r="AH46" s="1303"/>
      <c r="AI46" s="1303"/>
      <c r="AJ46" s="1307"/>
      <c r="AK46" s="1293">
        <f>SUM(AL46:AN46)</f>
        <v>5</v>
      </c>
      <c r="AL46" s="1303">
        <v>2</v>
      </c>
      <c r="AM46" s="1303">
        <v>1</v>
      </c>
      <c r="AN46" s="1301">
        <v>2</v>
      </c>
    </row>
    <row r="47" spans="2:40" s="1205" customFormat="1" ht="199.5" customHeight="1" thickBot="1">
      <c r="B47" s="1379"/>
      <c r="C47" s="3136" t="s">
        <v>403</v>
      </c>
      <c r="D47" s="3137"/>
      <c r="E47" s="3138"/>
      <c r="F47" s="3121" t="s">
        <v>61</v>
      </c>
      <c r="G47" s="3122"/>
      <c r="H47" s="3122"/>
      <c r="I47" s="3122"/>
      <c r="J47" s="3122"/>
      <c r="K47" s="3123"/>
      <c r="L47" s="1380"/>
      <c r="M47" s="1381"/>
      <c r="N47" s="1293">
        <v>8</v>
      </c>
      <c r="O47" s="1307">
        <f>N47*30</f>
        <v>240</v>
      </c>
      <c r="P47" s="1293">
        <f>SUM(Q47:W47)</f>
        <v>90</v>
      </c>
      <c r="Q47" s="1303">
        <v>36</v>
      </c>
      <c r="R47" s="1303"/>
      <c r="S47" s="1303">
        <v>18</v>
      </c>
      <c r="T47" s="1303"/>
      <c r="U47" s="1303">
        <v>36</v>
      </c>
      <c r="V47" s="1306"/>
      <c r="W47" s="1303"/>
      <c r="X47" s="1293">
        <f>O47-P47</f>
        <v>150</v>
      </c>
      <c r="Y47" s="1293">
        <v>2</v>
      </c>
      <c r="Z47" s="1303"/>
      <c r="AA47" s="1303">
        <v>2</v>
      </c>
      <c r="AB47" s="1303"/>
      <c r="AC47" s="1303"/>
      <c r="AD47" s="1306"/>
      <c r="AE47" s="1303">
        <v>2</v>
      </c>
      <c r="AF47" s="1303"/>
      <c r="AG47" s="1300"/>
      <c r="AH47" s="1303"/>
      <c r="AI47" s="1303"/>
      <c r="AJ47" s="1307"/>
      <c r="AK47" s="1293">
        <f>SUM(AL47:AN47)</f>
        <v>5</v>
      </c>
      <c r="AL47" s="1303">
        <v>2</v>
      </c>
      <c r="AM47" s="1303">
        <v>1</v>
      </c>
      <c r="AN47" s="1301">
        <v>2</v>
      </c>
    </row>
    <row r="48" spans="2:40" s="1205" customFormat="1" ht="90" customHeight="1" thickBot="1">
      <c r="B48" s="1382">
        <v>15</v>
      </c>
      <c r="C48" s="3132" t="s">
        <v>404</v>
      </c>
      <c r="D48" s="3132"/>
      <c r="E48" s="3133"/>
      <c r="F48" s="1383"/>
      <c r="G48" s="1384"/>
      <c r="H48" s="1384"/>
      <c r="I48" s="1384"/>
      <c r="J48" s="1384"/>
      <c r="K48" s="1384"/>
      <c r="L48" s="1385"/>
      <c r="M48" s="1386"/>
      <c r="N48" s="1387"/>
      <c r="O48" s="1387"/>
      <c r="P48" s="1387"/>
      <c r="Q48" s="1387"/>
      <c r="R48" s="1387"/>
      <c r="S48" s="1387"/>
      <c r="T48" s="1387"/>
      <c r="U48" s="1387"/>
      <c r="V48" s="1387"/>
      <c r="W48" s="1387"/>
      <c r="X48" s="1387"/>
      <c r="Y48" s="1387"/>
      <c r="Z48" s="1387"/>
      <c r="AA48" s="1387"/>
      <c r="AB48" s="1387"/>
      <c r="AC48" s="1387"/>
      <c r="AD48" s="1387"/>
      <c r="AE48" s="1387"/>
      <c r="AF48" s="1387"/>
      <c r="AG48" s="1387"/>
      <c r="AH48" s="1387"/>
      <c r="AI48" s="1387"/>
      <c r="AJ48" s="1387"/>
      <c r="AK48" s="1387"/>
      <c r="AL48" s="1387"/>
      <c r="AM48" s="1387"/>
      <c r="AN48" s="1378"/>
    </row>
    <row r="49" spans="2:40" s="1205" customFormat="1" ht="192" customHeight="1" thickBot="1">
      <c r="B49" s="1379"/>
      <c r="C49" s="3119" t="s">
        <v>405</v>
      </c>
      <c r="D49" s="3119"/>
      <c r="E49" s="3120"/>
      <c r="F49" s="3121" t="s">
        <v>61</v>
      </c>
      <c r="G49" s="3122"/>
      <c r="H49" s="3122"/>
      <c r="I49" s="3122"/>
      <c r="J49" s="3122"/>
      <c r="K49" s="3123"/>
      <c r="L49" s="1380"/>
      <c r="M49" s="1381"/>
      <c r="N49" s="1293">
        <v>8</v>
      </c>
      <c r="O49" s="1307">
        <f>N49*30</f>
        <v>240</v>
      </c>
      <c r="P49" s="1293">
        <f>SUM(Q49:W49)</f>
        <v>90</v>
      </c>
      <c r="Q49" s="1303">
        <v>36</v>
      </c>
      <c r="R49" s="1303"/>
      <c r="S49" s="1303">
        <v>18</v>
      </c>
      <c r="T49" s="1303"/>
      <c r="U49" s="1303">
        <v>36</v>
      </c>
      <c r="V49" s="1306"/>
      <c r="W49" s="1303"/>
      <c r="X49" s="1293">
        <f>O49-P49</f>
        <v>150</v>
      </c>
      <c r="Y49" s="1293">
        <v>2</v>
      </c>
      <c r="Z49" s="1303"/>
      <c r="AA49" s="1303">
        <v>2</v>
      </c>
      <c r="AB49" s="1303"/>
      <c r="AC49" s="1303"/>
      <c r="AD49" s="1306"/>
      <c r="AE49" s="1303">
        <v>2</v>
      </c>
      <c r="AF49" s="1303"/>
      <c r="AG49" s="1300"/>
      <c r="AH49" s="1303"/>
      <c r="AI49" s="1303"/>
      <c r="AJ49" s="1307"/>
      <c r="AK49" s="1293">
        <f>SUM(AL49:AN49)</f>
        <v>5</v>
      </c>
      <c r="AL49" s="1303">
        <v>2</v>
      </c>
      <c r="AM49" s="1303">
        <v>1</v>
      </c>
      <c r="AN49" s="1301">
        <v>2</v>
      </c>
    </row>
    <row r="50" spans="2:40" s="1205" customFormat="1" ht="192" customHeight="1" thickBot="1">
      <c r="B50" s="1379"/>
      <c r="C50" s="3119" t="s">
        <v>406</v>
      </c>
      <c r="D50" s="3119"/>
      <c r="E50" s="3120"/>
      <c r="F50" s="3121" t="s">
        <v>61</v>
      </c>
      <c r="G50" s="3122"/>
      <c r="H50" s="3122"/>
      <c r="I50" s="3122"/>
      <c r="J50" s="3122"/>
      <c r="K50" s="3123"/>
      <c r="L50" s="1380"/>
      <c r="M50" s="1381"/>
      <c r="N50" s="1293">
        <v>8</v>
      </c>
      <c r="O50" s="1307">
        <f>N50*30</f>
        <v>240</v>
      </c>
      <c r="P50" s="1293">
        <f>SUM(Q50:W50)</f>
        <v>90</v>
      </c>
      <c r="Q50" s="1303">
        <v>36</v>
      </c>
      <c r="R50" s="1303"/>
      <c r="S50" s="1303">
        <v>18</v>
      </c>
      <c r="T50" s="1303"/>
      <c r="U50" s="1303">
        <v>36</v>
      </c>
      <c r="V50" s="1306"/>
      <c r="W50" s="1303"/>
      <c r="X50" s="1293">
        <f>O50-P50</f>
        <v>150</v>
      </c>
      <c r="Y50" s="1293">
        <v>2</v>
      </c>
      <c r="Z50" s="1303"/>
      <c r="AA50" s="1303">
        <v>2</v>
      </c>
      <c r="AB50" s="1303"/>
      <c r="AC50" s="1303"/>
      <c r="AD50" s="1306"/>
      <c r="AE50" s="1303">
        <v>2</v>
      </c>
      <c r="AF50" s="1303"/>
      <c r="AG50" s="1300"/>
      <c r="AH50" s="1303"/>
      <c r="AI50" s="1303"/>
      <c r="AJ50" s="1307"/>
      <c r="AK50" s="1293">
        <f>SUM(AL50:AN50)</f>
        <v>5</v>
      </c>
      <c r="AL50" s="1303">
        <v>2</v>
      </c>
      <c r="AM50" s="1303">
        <v>1</v>
      </c>
      <c r="AN50" s="1301">
        <v>2</v>
      </c>
    </row>
    <row r="51" spans="2:40" s="1205" customFormat="1" ht="192" customHeight="1" thickBot="1">
      <c r="B51" s="1379"/>
      <c r="C51" s="3119" t="s">
        <v>407</v>
      </c>
      <c r="D51" s="3119"/>
      <c r="E51" s="3120"/>
      <c r="F51" s="3121" t="s">
        <v>61</v>
      </c>
      <c r="G51" s="3122"/>
      <c r="H51" s="3122"/>
      <c r="I51" s="3122"/>
      <c r="J51" s="3122"/>
      <c r="K51" s="3123"/>
      <c r="L51" s="1380"/>
      <c r="M51" s="1381"/>
      <c r="N51" s="1293">
        <v>8</v>
      </c>
      <c r="O51" s="1307">
        <f>N51*30</f>
        <v>240</v>
      </c>
      <c r="P51" s="1293">
        <f>SUM(Q51:W51)</f>
        <v>90</v>
      </c>
      <c r="Q51" s="1303">
        <v>36</v>
      </c>
      <c r="R51" s="1303"/>
      <c r="S51" s="1303">
        <v>18</v>
      </c>
      <c r="T51" s="1303"/>
      <c r="U51" s="1303">
        <v>36</v>
      </c>
      <c r="V51" s="1306"/>
      <c r="W51" s="1303"/>
      <c r="X51" s="1293">
        <f>O51-P51</f>
        <v>150</v>
      </c>
      <c r="Y51" s="1293">
        <v>2</v>
      </c>
      <c r="Z51" s="1303"/>
      <c r="AA51" s="1303">
        <v>2</v>
      </c>
      <c r="AB51" s="1303"/>
      <c r="AC51" s="1303"/>
      <c r="AD51" s="1306"/>
      <c r="AE51" s="1303">
        <v>2</v>
      </c>
      <c r="AF51" s="1303"/>
      <c r="AG51" s="1300"/>
      <c r="AH51" s="1303"/>
      <c r="AI51" s="1303"/>
      <c r="AJ51" s="1307"/>
      <c r="AK51" s="1293">
        <f>SUM(AL51:AN51)</f>
        <v>5</v>
      </c>
      <c r="AL51" s="1303">
        <v>2</v>
      </c>
      <c r="AM51" s="1303">
        <v>1</v>
      </c>
      <c r="AN51" s="1301">
        <v>2</v>
      </c>
    </row>
    <row r="52" spans="2:40" s="1205" customFormat="1" ht="90" customHeight="1" thickBot="1">
      <c r="B52" s="1282">
        <v>16</v>
      </c>
      <c r="C52" s="3117" t="s">
        <v>408</v>
      </c>
      <c r="D52" s="3117"/>
      <c r="E52" s="3127"/>
      <c r="F52" s="1388"/>
      <c r="G52" s="1389"/>
      <c r="H52" s="1389"/>
      <c r="I52" s="1389"/>
      <c r="J52" s="1389"/>
      <c r="K52" s="1389"/>
      <c r="L52" s="1390"/>
      <c r="M52" s="1391"/>
      <c r="N52" s="1392"/>
      <c r="O52" s="1392"/>
      <c r="P52" s="1392"/>
      <c r="Q52" s="1392"/>
      <c r="R52" s="1392"/>
      <c r="S52" s="1392"/>
      <c r="T52" s="1392"/>
      <c r="U52" s="1392"/>
      <c r="V52" s="1392"/>
      <c r="W52" s="1392"/>
      <c r="X52" s="1392"/>
      <c r="Y52" s="1392"/>
      <c r="Z52" s="1392"/>
      <c r="AA52" s="1392"/>
      <c r="AB52" s="1392"/>
      <c r="AC52" s="1392"/>
      <c r="AD52" s="1392"/>
      <c r="AE52" s="1392"/>
      <c r="AF52" s="1392"/>
      <c r="AG52" s="1392"/>
      <c r="AH52" s="1392"/>
      <c r="AI52" s="1392"/>
      <c r="AJ52" s="1392"/>
      <c r="AK52" s="1392"/>
      <c r="AL52" s="1392"/>
      <c r="AM52" s="1392"/>
      <c r="AN52" s="1393"/>
    </row>
    <row r="53" spans="2:40" s="1205" customFormat="1" ht="204.75" customHeight="1">
      <c r="B53" s="1394"/>
      <c r="C53" s="3119" t="s">
        <v>409</v>
      </c>
      <c r="D53" s="3119"/>
      <c r="E53" s="3120"/>
      <c r="F53" s="3128" t="s">
        <v>61</v>
      </c>
      <c r="G53" s="3129"/>
      <c r="H53" s="3129"/>
      <c r="I53" s="3129"/>
      <c r="J53" s="3129"/>
      <c r="K53" s="3130"/>
      <c r="L53" s="1395"/>
      <c r="M53" s="1396"/>
      <c r="N53" s="1293">
        <v>4</v>
      </c>
      <c r="O53" s="1307">
        <f>N53*30</f>
        <v>120</v>
      </c>
      <c r="P53" s="1293">
        <f>SUM(Q53:W53)</f>
        <v>54</v>
      </c>
      <c r="Q53" s="1303">
        <v>18</v>
      </c>
      <c r="R53" s="1303"/>
      <c r="S53" s="1303"/>
      <c r="T53" s="1303"/>
      <c r="U53" s="1303">
        <v>36</v>
      </c>
      <c r="V53" s="1306"/>
      <c r="W53" s="1303"/>
      <c r="X53" s="1293">
        <f>O53-P53</f>
        <v>66</v>
      </c>
      <c r="Y53" s="1293"/>
      <c r="Z53" s="1303">
        <v>2</v>
      </c>
      <c r="AA53" s="1303">
        <v>2</v>
      </c>
      <c r="AB53" s="1303"/>
      <c r="AC53" s="1303"/>
      <c r="AD53" s="1306">
        <v>2</v>
      </c>
      <c r="AE53" s="1303"/>
      <c r="AF53" s="1303"/>
      <c r="AG53" s="1300"/>
      <c r="AH53" s="1303"/>
      <c r="AI53" s="1303"/>
      <c r="AJ53" s="1307"/>
      <c r="AK53" s="1293">
        <v>3</v>
      </c>
      <c r="AL53" s="1303">
        <v>1</v>
      </c>
      <c r="AM53" s="1303"/>
      <c r="AN53" s="1301">
        <v>2</v>
      </c>
    </row>
    <row r="54" spans="2:40" s="1205" customFormat="1" ht="192" customHeight="1">
      <c r="B54" s="1397"/>
      <c r="C54" s="3108" t="s">
        <v>410</v>
      </c>
      <c r="D54" s="3108"/>
      <c r="E54" s="3109"/>
      <c r="F54" s="3113" t="s">
        <v>61</v>
      </c>
      <c r="G54" s="3114"/>
      <c r="H54" s="3114"/>
      <c r="I54" s="3114"/>
      <c r="J54" s="3114"/>
      <c r="K54" s="3131"/>
      <c r="L54" s="1398"/>
      <c r="M54" s="1399"/>
      <c r="N54" s="1293">
        <v>4</v>
      </c>
      <c r="O54" s="1307">
        <v>120</v>
      </c>
      <c r="P54" s="1293">
        <v>54</v>
      </c>
      <c r="Q54" s="1303">
        <v>18</v>
      </c>
      <c r="R54" s="1303"/>
      <c r="S54" s="1303"/>
      <c r="T54" s="1303"/>
      <c r="U54" s="1303">
        <v>36</v>
      </c>
      <c r="V54" s="1306"/>
      <c r="W54" s="1303"/>
      <c r="X54" s="1293">
        <v>66</v>
      </c>
      <c r="Y54" s="1293"/>
      <c r="Z54" s="1303">
        <v>2</v>
      </c>
      <c r="AA54" s="1303">
        <v>2</v>
      </c>
      <c r="AB54" s="1303"/>
      <c r="AC54" s="1303"/>
      <c r="AD54" s="1306">
        <v>2</v>
      </c>
      <c r="AE54" s="1303"/>
      <c r="AF54" s="1303"/>
      <c r="AG54" s="1300"/>
      <c r="AH54" s="1303"/>
      <c r="AI54" s="1303"/>
      <c r="AJ54" s="1307"/>
      <c r="AK54" s="1293">
        <v>3</v>
      </c>
      <c r="AL54" s="1303">
        <v>1</v>
      </c>
      <c r="AM54" s="1303"/>
      <c r="AN54" s="1301">
        <v>2</v>
      </c>
    </row>
    <row r="55" spans="2:40" s="1205" customFormat="1" ht="192" customHeight="1" thickBot="1">
      <c r="B55" s="1397"/>
      <c r="C55" s="3108" t="s">
        <v>411</v>
      </c>
      <c r="D55" s="3108"/>
      <c r="E55" s="3109"/>
      <c r="F55" s="3113" t="s">
        <v>61</v>
      </c>
      <c r="G55" s="3114"/>
      <c r="H55" s="3114"/>
      <c r="I55" s="3114"/>
      <c r="J55" s="3114"/>
      <c r="K55" s="3131"/>
      <c r="L55" s="1398"/>
      <c r="M55" s="1399"/>
      <c r="N55" s="1293">
        <f>N53</f>
        <v>4</v>
      </c>
      <c r="O55" s="1307">
        <f>O53</f>
        <v>120</v>
      </c>
      <c r="P55" s="1293">
        <f>P53</f>
        <v>54</v>
      </c>
      <c r="Q55" s="1303">
        <f>Q53</f>
        <v>18</v>
      </c>
      <c r="R55" s="1303"/>
      <c r="S55" s="1303"/>
      <c r="T55" s="1303"/>
      <c r="U55" s="1303">
        <v>36</v>
      </c>
      <c r="V55" s="1306"/>
      <c r="W55" s="1303"/>
      <c r="X55" s="1293">
        <f>X53</f>
        <v>66</v>
      </c>
      <c r="Y55" s="1293"/>
      <c r="Z55" s="1303">
        <v>2</v>
      </c>
      <c r="AA55" s="1303">
        <f>AA53</f>
        <v>2</v>
      </c>
      <c r="AB55" s="1303"/>
      <c r="AC55" s="1303"/>
      <c r="AD55" s="1306">
        <f>AD53</f>
        <v>2</v>
      </c>
      <c r="AE55" s="1303"/>
      <c r="AF55" s="1303"/>
      <c r="AG55" s="1300"/>
      <c r="AH55" s="1303"/>
      <c r="AI55" s="1303"/>
      <c r="AJ55" s="1307"/>
      <c r="AK55" s="1293">
        <v>3</v>
      </c>
      <c r="AL55" s="1303">
        <f>AL53</f>
        <v>1</v>
      </c>
      <c r="AM55" s="1303"/>
      <c r="AN55" s="1301">
        <v>2</v>
      </c>
    </row>
    <row r="56" spans="2:40" s="1205" customFormat="1" ht="90" customHeight="1" thickBot="1">
      <c r="B56" s="1282">
        <v>17</v>
      </c>
      <c r="C56" s="3117" t="s">
        <v>412</v>
      </c>
      <c r="D56" s="3117"/>
      <c r="E56" s="3118"/>
      <c r="F56" s="1383"/>
      <c r="G56" s="1384"/>
      <c r="H56" s="1384"/>
      <c r="I56" s="1384"/>
      <c r="J56" s="1384"/>
      <c r="K56" s="1384"/>
      <c r="L56" s="1385"/>
      <c r="M56" s="1386"/>
      <c r="N56" s="1400"/>
      <c r="O56" s="1400"/>
      <c r="P56" s="1400"/>
      <c r="Q56" s="1400"/>
      <c r="R56" s="1400"/>
      <c r="S56" s="1400"/>
      <c r="T56" s="1400"/>
      <c r="U56" s="1400"/>
      <c r="V56" s="1400"/>
      <c r="W56" s="1400"/>
      <c r="X56" s="1400"/>
      <c r="Y56" s="1400"/>
      <c r="Z56" s="1400"/>
      <c r="AA56" s="1400"/>
      <c r="AB56" s="1400"/>
      <c r="AC56" s="1400"/>
      <c r="AD56" s="1400"/>
      <c r="AE56" s="1400"/>
      <c r="AF56" s="1400"/>
      <c r="AG56" s="1400"/>
      <c r="AH56" s="1400"/>
      <c r="AI56" s="1400"/>
      <c r="AJ56" s="1400"/>
      <c r="AK56" s="1400"/>
      <c r="AL56" s="1400"/>
      <c r="AM56" s="1400"/>
      <c r="AN56" s="1401"/>
    </row>
    <row r="57" spans="2:40" s="1205" customFormat="1" ht="192" customHeight="1">
      <c r="B57" s="1402"/>
      <c r="C57" s="3119" t="s">
        <v>413</v>
      </c>
      <c r="D57" s="3119"/>
      <c r="E57" s="3120"/>
      <c r="F57" s="3121" t="s">
        <v>61</v>
      </c>
      <c r="G57" s="3122"/>
      <c r="H57" s="3122"/>
      <c r="I57" s="3122"/>
      <c r="J57" s="3122"/>
      <c r="K57" s="3123"/>
      <c r="L57" s="1380"/>
      <c r="M57" s="1381"/>
      <c r="N57" s="1403">
        <v>4</v>
      </c>
      <c r="O57" s="1404">
        <f>N57*30</f>
        <v>120</v>
      </c>
      <c r="P57" s="1405">
        <f>SUM(Q57:W57)</f>
        <v>54</v>
      </c>
      <c r="Q57" s="1406">
        <v>18</v>
      </c>
      <c r="R57" s="1406"/>
      <c r="S57" s="1406">
        <v>36</v>
      </c>
      <c r="T57" s="1406"/>
      <c r="U57" s="1406"/>
      <c r="V57" s="1407"/>
      <c r="W57" s="1408"/>
      <c r="X57" s="1409">
        <f>O57-P57</f>
        <v>66</v>
      </c>
      <c r="Y57" s="1403"/>
      <c r="Z57" s="1410">
        <v>2</v>
      </c>
      <c r="AA57" s="1410">
        <v>2</v>
      </c>
      <c r="AB57" s="1410"/>
      <c r="AC57" s="1411"/>
      <c r="AD57" s="1412">
        <v>2</v>
      </c>
      <c r="AE57" s="1410"/>
      <c r="AF57" s="1413"/>
      <c r="AG57" s="1414"/>
      <c r="AH57" s="1415"/>
      <c r="AI57" s="1415"/>
      <c r="AJ57" s="1416"/>
      <c r="AK57" s="1405">
        <v>3</v>
      </c>
      <c r="AL57" s="1406">
        <v>1</v>
      </c>
      <c r="AM57" s="1406">
        <v>2</v>
      </c>
      <c r="AN57" s="1417"/>
    </row>
    <row r="58" spans="2:40" s="1205" customFormat="1" ht="169.5" customHeight="1">
      <c r="B58" s="1397"/>
      <c r="C58" s="3108" t="s">
        <v>414</v>
      </c>
      <c r="D58" s="3108"/>
      <c r="E58" s="3109"/>
      <c r="F58" s="3113" t="s">
        <v>61</v>
      </c>
      <c r="G58" s="3114"/>
      <c r="H58" s="3114"/>
      <c r="I58" s="3114"/>
      <c r="J58" s="3114"/>
      <c r="K58" s="3115"/>
      <c r="L58" s="1418"/>
      <c r="M58" s="1419"/>
      <c r="N58" s="1403">
        <f aca="true" t="shared" si="6" ref="N58:Q59">N57</f>
        <v>4</v>
      </c>
      <c r="O58" s="1404">
        <f t="shared" si="6"/>
        <v>120</v>
      </c>
      <c r="P58" s="1405">
        <f t="shared" si="6"/>
        <v>54</v>
      </c>
      <c r="Q58" s="1406">
        <f t="shared" si="6"/>
        <v>18</v>
      </c>
      <c r="R58" s="1406"/>
      <c r="S58" s="1406">
        <f>S57</f>
        <v>36</v>
      </c>
      <c r="T58" s="1406"/>
      <c r="U58" s="1406"/>
      <c r="V58" s="1407"/>
      <c r="W58" s="1408"/>
      <c r="X58" s="1409">
        <f>X57</f>
        <v>66</v>
      </c>
      <c r="Y58" s="1403"/>
      <c r="Z58" s="1410">
        <f>Z57</f>
        <v>2</v>
      </c>
      <c r="AA58" s="1410">
        <f>AA57</f>
        <v>2</v>
      </c>
      <c r="AB58" s="1410"/>
      <c r="AC58" s="1411"/>
      <c r="AD58" s="1412">
        <v>2</v>
      </c>
      <c r="AE58" s="1410"/>
      <c r="AF58" s="1413"/>
      <c r="AG58" s="1414"/>
      <c r="AH58" s="1415"/>
      <c r="AI58" s="1415"/>
      <c r="AJ58" s="1416"/>
      <c r="AK58" s="1405">
        <f>AK57</f>
        <v>3</v>
      </c>
      <c r="AL58" s="1406">
        <v>1</v>
      </c>
      <c r="AM58" s="1406">
        <f>AM57</f>
        <v>2</v>
      </c>
      <c r="AN58" s="1417"/>
    </row>
    <row r="59" spans="2:40" s="1205" customFormat="1" ht="195" customHeight="1">
      <c r="B59" s="1397"/>
      <c r="C59" s="3108" t="s">
        <v>415</v>
      </c>
      <c r="D59" s="3108"/>
      <c r="E59" s="3109"/>
      <c r="F59" s="3124" t="s">
        <v>61</v>
      </c>
      <c r="G59" s="3125"/>
      <c r="H59" s="3125"/>
      <c r="I59" s="3125"/>
      <c r="J59" s="3125"/>
      <c r="K59" s="3126"/>
      <c r="L59" s="1420"/>
      <c r="M59" s="1421"/>
      <c r="N59" s="1422">
        <f t="shared" si="6"/>
        <v>4</v>
      </c>
      <c r="O59" s="1423">
        <f t="shared" si="6"/>
        <v>120</v>
      </c>
      <c r="P59" s="1424">
        <f t="shared" si="6"/>
        <v>54</v>
      </c>
      <c r="Q59" s="1425">
        <f t="shared" si="6"/>
        <v>18</v>
      </c>
      <c r="R59" s="1425"/>
      <c r="S59" s="1425">
        <f>S58</f>
        <v>36</v>
      </c>
      <c r="T59" s="1425"/>
      <c r="U59" s="1425"/>
      <c r="V59" s="1426"/>
      <c r="W59" s="1427"/>
      <c r="X59" s="1428">
        <f>X58</f>
        <v>66</v>
      </c>
      <c r="Y59" s="1422"/>
      <c r="Z59" s="1429">
        <f>Z58</f>
        <v>2</v>
      </c>
      <c r="AA59" s="1429">
        <f>AA58</f>
        <v>2</v>
      </c>
      <c r="AB59" s="1429"/>
      <c r="AC59" s="1430"/>
      <c r="AD59" s="1431">
        <v>2</v>
      </c>
      <c r="AE59" s="1429"/>
      <c r="AF59" s="1432"/>
      <c r="AG59" s="1433"/>
      <c r="AH59" s="1434"/>
      <c r="AI59" s="1434"/>
      <c r="AJ59" s="1435"/>
      <c r="AK59" s="1424">
        <f>AK58</f>
        <v>3</v>
      </c>
      <c r="AL59" s="1425">
        <v>1</v>
      </c>
      <c r="AM59" s="1425">
        <f>AM58</f>
        <v>2</v>
      </c>
      <c r="AN59" s="1436"/>
    </row>
    <row r="60" spans="2:40" s="1205" customFormat="1" ht="192" customHeight="1">
      <c r="B60" s="1394"/>
      <c r="C60" s="3108" t="s">
        <v>416</v>
      </c>
      <c r="D60" s="3108"/>
      <c r="E60" s="3109"/>
      <c r="F60" s="3110" t="s">
        <v>61</v>
      </c>
      <c r="G60" s="3111"/>
      <c r="H60" s="3111"/>
      <c r="I60" s="3111"/>
      <c r="J60" s="3111"/>
      <c r="K60" s="3112"/>
      <c r="L60" s="1437"/>
      <c r="M60" s="1438"/>
      <c r="N60" s="1403">
        <v>4</v>
      </c>
      <c r="O60" s="1404">
        <f>N60*30</f>
        <v>120</v>
      </c>
      <c r="P60" s="1405">
        <f>SUM(Q60:W60)</f>
        <v>54</v>
      </c>
      <c r="Q60" s="1406">
        <v>18</v>
      </c>
      <c r="R60" s="1406"/>
      <c r="S60" s="1406">
        <v>36</v>
      </c>
      <c r="T60" s="1406"/>
      <c r="U60" s="1406"/>
      <c r="V60" s="1407"/>
      <c r="W60" s="1408"/>
      <c r="X60" s="1409">
        <f>O60-P60</f>
        <v>66</v>
      </c>
      <c r="Y60" s="1403"/>
      <c r="Z60" s="1410">
        <v>2</v>
      </c>
      <c r="AA60" s="1410">
        <v>2</v>
      </c>
      <c r="AB60" s="1410"/>
      <c r="AC60" s="1411"/>
      <c r="AD60" s="1412">
        <v>2</v>
      </c>
      <c r="AE60" s="1410"/>
      <c r="AF60" s="1413"/>
      <c r="AG60" s="1414"/>
      <c r="AH60" s="1415"/>
      <c r="AI60" s="1415"/>
      <c r="AJ60" s="1416"/>
      <c r="AK60" s="1405">
        <v>3</v>
      </c>
      <c r="AL60" s="1406">
        <v>1</v>
      </c>
      <c r="AM60" s="1406">
        <v>2</v>
      </c>
      <c r="AN60" s="1417"/>
    </row>
    <row r="61" spans="2:40" s="1205" customFormat="1" ht="172.5" customHeight="1">
      <c r="B61" s="1397"/>
      <c r="C61" s="3108" t="s">
        <v>417</v>
      </c>
      <c r="D61" s="3108"/>
      <c r="E61" s="3109"/>
      <c r="F61" s="3113" t="s">
        <v>61</v>
      </c>
      <c r="G61" s="3114"/>
      <c r="H61" s="3114"/>
      <c r="I61" s="3114"/>
      <c r="J61" s="3114"/>
      <c r="K61" s="3115"/>
      <c r="L61" s="1418"/>
      <c r="M61" s="1419"/>
      <c r="N61" s="1403">
        <f>N60</f>
        <v>4</v>
      </c>
      <c r="O61" s="1404">
        <f>O60</f>
        <v>120</v>
      </c>
      <c r="P61" s="1405">
        <f>P60</f>
        <v>54</v>
      </c>
      <c r="Q61" s="1406">
        <f>Q60</f>
        <v>18</v>
      </c>
      <c r="R61" s="1406"/>
      <c r="S61" s="1406">
        <f>S60</f>
        <v>36</v>
      </c>
      <c r="T61" s="1406"/>
      <c r="U61" s="1406"/>
      <c r="V61" s="1407"/>
      <c r="W61" s="1408"/>
      <c r="X61" s="1409">
        <f>X60</f>
        <v>66</v>
      </c>
      <c r="Y61" s="1403"/>
      <c r="Z61" s="1410">
        <f>Z60</f>
        <v>2</v>
      </c>
      <c r="AA61" s="1410">
        <f>AA60</f>
        <v>2</v>
      </c>
      <c r="AB61" s="1410"/>
      <c r="AC61" s="1411"/>
      <c r="AD61" s="1412">
        <v>2</v>
      </c>
      <c r="AE61" s="1410"/>
      <c r="AF61" s="1413"/>
      <c r="AG61" s="1414"/>
      <c r="AH61" s="1415"/>
      <c r="AI61" s="1415"/>
      <c r="AJ61" s="1416"/>
      <c r="AK61" s="1405">
        <f>AK60</f>
        <v>3</v>
      </c>
      <c r="AL61" s="1406">
        <v>1</v>
      </c>
      <c r="AM61" s="1406">
        <f>AM60</f>
        <v>2</v>
      </c>
      <c r="AN61" s="1417"/>
    </row>
    <row r="62" spans="2:40" s="1444" customFormat="1" ht="64.5" customHeight="1" thickBot="1">
      <c r="B62" s="3116" t="s">
        <v>77</v>
      </c>
      <c r="C62" s="3116"/>
      <c r="D62" s="3116"/>
      <c r="E62" s="3116"/>
      <c r="F62" s="3116"/>
      <c r="G62" s="3116"/>
      <c r="H62" s="3116"/>
      <c r="I62" s="3116"/>
      <c r="J62" s="3116"/>
      <c r="K62" s="3116"/>
      <c r="L62" s="3116"/>
      <c r="M62" s="3116"/>
      <c r="N62" s="1439">
        <f>SUM(N47,N51,N53,N57)</f>
        <v>24</v>
      </c>
      <c r="O62" s="1439">
        <f>SUM(O47,O51,O53,O57)</f>
        <v>720</v>
      </c>
      <c r="P62" s="1439">
        <f>SUM(P47,P51,P53,P57)</f>
        <v>288</v>
      </c>
      <c r="Q62" s="1439">
        <f>SUM(Q47,Q51,Q53,Q57)</f>
        <v>108</v>
      </c>
      <c r="R62" s="1439"/>
      <c r="S62" s="1439">
        <f>SUM(S47,S51,S53,S57)</f>
        <v>72</v>
      </c>
      <c r="T62" s="1439"/>
      <c r="U62" s="1439">
        <f>SUM(U47,U51,U53,U57)</f>
        <v>108</v>
      </c>
      <c r="V62" s="1439"/>
      <c r="W62" s="1439"/>
      <c r="X62" s="1439">
        <f>SUM(X47,X51,X53,X57)</f>
        <v>432</v>
      </c>
      <c r="Y62" s="1439">
        <v>2</v>
      </c>
      <c r="Z62" s="1439">
        <v>2</v>
      </c>
      <c r="AA62" s="1439">
        <v>4</v>
      </c>
      <c r="AB62" s="1439"/>
      <c r="AC62" s="1439"/>
      <c r="AD62" s="1439">
        <v>2</v>
      </c>
      <c r="AE62" s="1439">
        <v>2</v>
      </c>
      <c r="AF62" s="1440"/>
      <c r="AG62" s="1441"/>
      <c r="AH62" s="1442"/>
      <c r="AI62" s="1442"/>
      <c r="AJ62" s="1443"/>
      <c r="AK62" s="1441">
        <f>SUM(AK45,AK49,AK53,AK57)</f>
        <v>16</v>
      </c>
      <c r="AL62" s="1441">
        <f>SUM(AL45,AL49,AL53,AL57)</f>
        <v>6</v>
      </c>
      <c r="AM62" s="1441">
        <f>SUM(AM45,AM49,AM53,AM57)</f>
        <v>4</v>
      </c>
      <c r="AN62" s="1441">
        <f>SUM(AN45,AN49,AN53,AN57)</f>
        <v>6</v>
      </c>
    </row>
    <row r="63" spans="2:40" s="1444" customFormat="1" ht="64.5" customHeight="1" thickBot="1">
      <c r="B63" s="3092" t="s">
        <v>418</v>
      </c>
      <c r="C63" s="3093"/>
      <c r="D63" s="3093"/>
      <c r="E63" s="3093"/>
      <c r="F63" s="3093"/>
      <c r="G63" s="3093"/>
      <c r="H63" s="3093"/>
      <c r="I63" s="3093"/>
      <c r="J63" s="3093"/>
      <c r="K63" s="3093"/>
      <c r="L63" s="3093"/>
      <c r="M63" s="3094"/>
      <c r="N63" s="1445">
        <f>N62</f>
        <v>24</v>
      </c>
      <c r="O63" s="1446">
        <f>O62</f>
        <v>720</v>
      </c>
      <c r="P63" s="1446">
        <f>P62</f>
        <v>288</v>
      </c>
      <c r="Q63" s="1446">
        <f>Q62</f>
        <v>108</v>
      </c>
      <c r="R63" s="1446"/>
      <c r="S63" s="1446">
        <f>S62</f>
        <v>72</v>
      </c>
      <c r="T63" s="1446"/>
      <c r="U63" s="1446">
        <f>U62</f>
        <v>108</v>
      </c>
      <c r="V63" s="1446"/>
      <c r="W63" s="1446"/>
      <c r="X63" s="1446">
        <f>X62</f>
        <v>432</v>
      </c>
      <c r="Y63" s="1446">
        <v>2</v>
      </c>
      <c r="Z63" s="1446">
        <v>2</v>
      </c>
      <c r="AA63" s="1446">
        <v>4</v>
      </c>
      <c r="AB63" s="1446"/>
      <c r="AC63" s="1446"/>
      <c r="AD63" s="1446">
        <v>2</v>
      </c>
      <c r="AE63" s="1446">
        <v>2</v>
      </c>
      <c r="AF63" s="1447"/>
      <c r="AG63" s="1448"/>
      <c r="AH63" s="1449"/>
      <c r="AI63" s="1449"/>
      <c r="AJ63" s="1450"/>
      <c r="AK63" s="1451">
        <f>AK62</f>
        <v>16</v>
      </c>
      <c r="AL63" s="1452">
        <f>AL62</f>
        <v>6</v>
      </c>
      <c r="AM63" s="1452">
        <f>AM62</f>
        <v>4</v>
      </c>
      <c r="AN63" s="1453">
        <f>AN62</f>
        <v>6</v>
      </c>
    </row>
    <row r="64" spans="2:40" s="1457" customFormat="1" ht="64.5" customHeight="1" thickBot="1">
      <c r="B64" s="3092" t="s">
        <v>78</v>
      </c>
      <c r="C64" s="3093"/>
      <c r="D64" s="3093"/>
      <c r="E64" s="3093"/>
      <c r="F64" s="3093"/>
      <c r="G64" s="3093"/>
      <c r="H64" s="3093"/>
      <c r="I64" s="3093"/>
      <c r="J64" s="3093"/>
      <c r="K64" s="3093"/>
      <c r="L64" s="3093"/>
      <c r="M64" s="3094"/>
      <c r="N64" s="1454">
        <f>N39+N62</f>
        <v>64</v>
      </c>
      <c r="O64" s="1454">
        <f>O39+O62</f>
        <v>1920</v>
      </c>
      <c r="P64" s="1454">
        <f>P39+P62</f>
        <v>873</v>
      </c>
      <c r="Q64" s="1454">
        <f>Q39+Q62</f>
        <v>297</v>
      </c>
      <c r="R64" s="1454"/>
      <c r="S64" s="1454">
        <f>S39+S62</f>
        <v>324</v>
      </c>
      <c r="T64" s="1454"/>
      <c r="U64" s="1454">
        <f>U39+U62</f>
        <v>252</v>
      </c>
      <c r="V64" s="1454"/>
      <c r="W64" s="1454"/>
      <c r="X64" s="1454">
        <f>X39+X62</f>
        <v>1047</v>
      </c>
      <c r="Y64" s="1454">
        <f>Y39+Y62</f>
        <v>6</v>
      </c>
      <c r="Z64" s="1454">
        <v>9</v>
      </c>
      <c r="AA64" s="1454">
        <f>AA39+AA62</f>
        <v>12</v>
      </c>
      <c r="AB64" s="1454">
        <f>AB39+AB62</f>
        <v>1</v>
      </c>
      <c r="AC64" s="1454">
        <f>AC39+AC62</f>
        <v>1</v>
      </c>
      <c r="AD64" s="1454">
        <f>AD39+AD62</f>
        <v>4</v>
      </c>
      <c r="AE64" s="1454">
        <v>2</v>
      </c>
      <c r="AF64" s="1454">
        <f aca="true" t="shared" si="7" ref="AF64:AN64">AF39+AF62</f>
        <v>2</v>
      </c>
      <c r="AG64" s="1455">
        <f t="shared" si="7"/>
        <v>24.5</v>
      </c>
      <c r="AH64" s="1455">
        <f t="shared" si="7"/>
        <v>8.5</v>
      </c>
      <c r="AI64" s="1454">
        <f t="shared" si="7"/>
        <v>8</v>
      </c>
      <c r="AJ64" s="1454">
        <f t="shared" si="7"/>
        <v>8</v>
      </c>
      <c r="AK64" s="1454">
        <f t="shared" si="7"/>
        <v>24</v>
      </c>
      <c r="AL64" s="1454">
        <f t="shared" si="7"/>
        <v>8</v>
      </c>
      <c r="AM64" s="1454">
        <f t="shared" si="7"/>
        <v>10</v>
      </c>
      <c r="AN64" s="1456">
        <f t="shared" si="7"/>
        <v>6</v>
      </c>
    </row>
    <row r="65" spans="2:40" s="1457" customFormat="1" ht="46.5" customHeight="1" thickBot="1">
      <c r="B65" s="1458"/>
      <c r="C65" s="1458"/>
      <c r="D65" s="1458"/>
      <c r="E65" s="1458"/>
      <c r="F65" s="1458"/>
      <c r="G65" s="1458"/>
      <c r="H65" s="1459"/>
      <c r="I65" s="1459"/>
      <c r="J65" s="1459"/>
      <c r="K65" s="3095" t="s">
        <v>79</v>
      </c>
      <c r="L65" s="3096"/>
      <c r="M65" s="3097"/>
      <c r="N65" s="3104" t="s">
        <v>80</v>
      </c>
      <c r="O65" s="3105"/>
      <c r="P65" s="3105"/>
      <c r="Q65" s="3105"/>
      <c r="R65" s="3105"/>
      <c r="S65" s="3105"/>
      <c r="T65" s="3105"/>
      <c r="U65" s="3105"/>
      <c r="V65" s="3105"/>
      <c r="W65" s="3105"/>
      <c r="X65" s="3106"/>
      <c r="Y65" s="1460">
        <f>Y64</f>
        <v>6</v>
      </c>
      <c r="Z65" s="1461"/>
      <c r="AA65" s="1461"/>
      <c r="AB65" s="1461"/>
      <c r="AC65" s="1461"/>
      <c r="AD65" s="1461"/>
      <c r="AE65" s="1462"/>
      <c r="AF65" s="1463"/>
      <c r="AG65" s="1460">
        <f>COUNTIF(Y23:Y27,"=1")+COUNTIF(Y29:Y34,"=1")+COUNTIF(Y36:Y37,"=1")+COUNTIF(Y44:Y61,"=1")/3</f>
        <v>3</v>
      </c>
      <c r="AH65" s="1461"/>
      <c r="AI65" s="1461"/>
      <c r="AJ65" s="1462"/>
      <c r="AK65" s="1460">
        <v>3</v>
      </c>
      <c r="AL65" s="1461"/>
      <c r="AM65" s="1461"/>
      <c r="AN65" s="1463"/>
    </row>
    <row r="66" spans="2:40" s="1457" customFormat="1" ht="46.5" customHeight="1" thickBot="1">
      <c r="B66" s="1464"/>
      <c r="C66" s="1464"/>
      <c r="D66" s="1464"/>
      <c r="E66" s="1464"/>
      <c r="F66" s="1464"/>
      <c r="G66" s="1464"/>
      <c r="H66" s="1459"/>
      <c r="I66" s="1459"/>
      <c r="J66" s="1459"/>
      <c r="K66" s="3098"/>
      <c r="L66" s="3099"/>
      <c r="M66" s="3100"/>
      <c r="N66" s="3084" t="s">
        <v>82</v>
      </c>
      <c r="O66" s="3085"/>
      <c r="P66" s="3085"/>
      <c r="Q66" s="3085"/>
      <c r="R66" s="3085"/>
      <c r="S66" s="3085"/>
      <c r="T66" s="3085"/>
      <c r="U66" s="3085"/>
      <c r="V66" s="3085"/>
      <c r="W66" s="3085"/>
      <c r="X66" s="3086"/>
      <c r="Y66" s="1465"/>
      <c r="Z66" s="1466">
        <f>Z64</f>
        <v>9</v>
      </c>
      <c r="AA66" s="1466"/>
      <c r="AB66" s="1466"/>
      <c r="AC66" s="1466"/>
      <c r="AD66" s="1466"/>
      <c r="AE66" s="1467"/>
      <c r="AF66" s="1468"/>
      <c r="AG66" s="1469">
        <v>4</v>
      </c>
      <c r="AH66" s="1466"/>
      <c r="AI66" s="1466"/>
      <c r="AJ66" s="1467"/>
      <c r="AK66" s="1469">
        <v>5</v>
      </c>
      <c r="AL66" s="1466"/>
      <c r="AM66" s="1466"/>
      <c r="AN66" s="1468"/>
    </row>
    <row r="67" spans="2:40" s="1457" customFormat="1" ht="48" customHeight="1" thickBot="1">
      <c r="B67" s="1464"/>
      <c r="C67" s="1464"/>
      <c r="D67" s="1464"/>
      <c r="E67" s="1464"/>
      <c r="F67" s="1464"/>
      <c r="G67" s="1464"/>
      <c r="H67" s="1459"/>
      <c r="I67" s="1459"/>
      <c r="J67" s="1459"/>
      <c r="K67" s="3098"/>
      <c r="L67" s="3099"/>
      <c r="M67" s="3100"/>
      <c r="N67" s="3084" t="s">
        <v>84</v>
      </c>
      <c r="O67" s="3085"/>
      <c r="P67" s="3085"/>
      <c r="Q67" s="3085"/>
      <c r="R67" s="3085"/>
      <c r="S67" s="3085"/>
      <c r="T67" s="3085"/>
      <c r="U67" s="3085"/>
      <c r="V67" s="3085"/>
      <c r="W67" s="3085"/>
      <c r="X67" s="3086"/>
      <c r="Y67" s="1465"/>
      <c r="Z67" s="1466"/>
      <c r="AA67" s="1470">
        <f>AA64</f>
        <v>12</v>
      </c>
      <c r="AB67" s="1466"/>
      <c r="AC67" s="1466"/>
      <c r="AD67" s="1466"/>
      <c r="AE67" s="1467"/>
      <c r="AF67" s="1468"/>
      <c r="AG67" s="1469">
        <v>6</v>
      </c>
      <c r="AH67" s="1466"/>
      <c r="AI67" s="1466"/>
      <c r="AJ67" s="1467"/>
      <c r="AK67" s="1465">
        <v>6</v>
      </c>
      <c r="AL67" s="1466"/>
      <c r="AM67" s="1466"/>
      <c r="AN67" s="1468"/>
    </row>
    <row r="68" spans="2:40" s="1457" customFormat="1" ht="46.5" customHeight="1" thickBot="1">
      <c r="B68" s="1464"/>
      <c r="C68" s="1471" t="s">
        <v>81</v>
      </c>
      <c r="D68" s="1472"/>
      <c r="E68" s="1472"/>
      <c r="F68" s="1473"/>
      <c r="G68" s="1473"/>
      <c r="H68" s="1459"/>
      <c r="I68" s="1459"/>
      <c r="J68" s="1459"/>
      <c r="K68" s="3098"/>
      <c r="L68" s="3099"/>
      <c r="M68" s="3100"/>
      <c r="N68" s="3084" t="s">
        <v>86</v>
      </c>
      <c r="O68" s="3085"/>
      <c r="P68" s="3085"/>
      <c r="Q68" s="3085"/>
      <c r="R68" s="3085"/>
      <c r="S68" s="3085"/>
      <c r="T68" s="3085"/>
      <c r="U68" s="3085"/>
      <c r="V68" s="3085"/>
      <c r="W68" s="3085"/>
      <c r="X68" s="3086"/>
      <c r="Y68" s="1465"/>
      <c r="Z68" s="1466"/>
      <c r="AA68" s="1466"/>
      <c r="AB68" s="1470">
        <f>AB64</f>
        <v>1</v>
      </c>
      <c r="AC68" s="1466"/>
      <c r="AD68" s="1466"/>
      <c r="AE68" s="1467"/>
      <c r="AF68" s="1468"/>
      <c r="AG68" s="1469">
        <v>1</v>
      </c>
      <c r="AH68" s="1466"/>
      <c r="AI68" s="1466"/>
      <c r="AJ68" s="1467"/>
      <c r="AK68" s="1465"/>
      <c r="AL68" s="1466"/>
      <c r="AM68" s="1466"/>
      <c r="AN68" s="1468"/>
    </row>
    <row r="69" spans="2:40" s="1457" customFormat="1" ht="44.25" customHeight="1" thickBot="1">
      <c r="B69" s="1464"/>
      <c r="C69" s="3107" t="s">
        <v>419</v>
      </c>
      <c r="D69" s="3107"/>
      <c r="E69" s="1474"/>
      <c r="F69" s="1473"/>
      <c r="G69" s="1473"/>
      <c r="H69" s="1475"/>
      <c r="I69" s="1475"/>
      <c r="J69" s="1475"/>
      <c r="K69" s="3098"/>
      <c r="L69" s="3099"/>
      <c r="M69" s="3100"/>
      <c r="N69" s="3084" t="s">
        <v>88</v>
      </c>
      <c r="O69" s="3085"/>
      <c r="P69" s="3085"/>
      <c r="Q69" s="3085"/>
      <c r="R69" s="3085"/>
      <c r="S69" s="3085"/>
      <c r="T69" s="3085"/>
      <c r="U69" s="3085"/>
      <c r="V69" s="3085"/>
      <c r="W69" s="3085"/>
      <c r="X69" s="3086"/>
      <c r="Y69" s="1476"/>
      <c r="Z69" s="1477"/>
      <c r="AA69" s="1477"/>
      <c r="AB69" s="1478"/>
      <c r="AC69" s="1466">
        <v>1</v>
      </c>
      <c r="AD69" s="1479"/>
      <c r="AE69" s="1478"/>
      <c r="AF69" s="1480"/>
      <c r="AG69" s="1481"/>
      <c r="AH69" s="1482"/>
      <c r="AI69" s="1482"/>
      <c r="AJ69" s="1483"/>
      <c r="AK69" s="1481">
        <v>1</v>
      </c>
      <c r="AL69" s="1479"/>
      <c r="AM69" s="1477"/>
      <c r="AN69" s="1480"/>
    </row>
    <row r="70" spans="2:40" s="1457" customFormat="1" ht="46.5" customHeight="1" thickBot="1">
      <c r="B70" s="1464"/>
      <c r="C70" s="3087" t="s">
        <v>420</v>
      </c>
      <c r="D70" s="3087"/>
      <c r="E70" s="1474"/>
      <c r="F70" s="1473"/>
      <c r="G70" s="1473"/>
      <c r="H70" s="1459"/>
      <c r="I70" s="1459"/>
      <c r="J70" s="1459"/>
      <c r="K70" s="3098"/>
      <c r="L70" s="3099"/>
      <c r="M70" s="3100"/>
      <c r="N70" s="3084" t="s">
        <v>38</v>
      </c>
      <c r="O70" s="3085"/>
      <c r="P70" s="3085"/>
      <c r="Q70" s="3085"/>
      <c r="R70" s="3085"/>
      <c r="S70" s="3085"/>
      <c r="T70" s="3085"/>
      <c r="U70" s="3085"/>
      <c r="V70" s="3085"/>
      <c r="W70" s="3085"/>
      <c r="X70" s="3086"/>
      <c r="Y70" s="1476"/>
      <c r="Z70" s="1477"/>
      <c r="AA70" s="1477"/>
      <c r="AB70" s="1477"/>
      <c r="AC70" s="1442"/>
      <c r="AD70" s="1484">
        <f>AD64</f>
        <v>4</v>
      </c>
      <c r="AE70" s="1478"/>
      <c r="AF70" s="1480"/>
      <c r="AG70" s="1481">
        <v>2</v>
      </c>
      <c r="AH70" s="1477"/>
      <c r="AI70" s="1477"/>
      <c r="AJ70" s="1478"/>
      <c r="AK70" s="1485">
        <v>2</v>
      </c>
      <c r="AL70" s="1477"/>
      <c r="AM70" s="1477"/>
      <c r="AN70" s="1480"/>
    </row>
    <row r="71" spans="2:40" s="1457" customFormat="1" ht="48" customHeight="1" thickBot="1">
      <c r="B71" s="1464"/>
      <c r="C71" s="3087" t="s">
        <v>421</v>
      </c>
      <c r="D71" s="3087"/>
      <c r="E71" s="1474"/>
      <c r="F71" s="1473"/>
      <c r="G71" s="1473"/>
      <c r="H71" s="1459"/>
      <c r="I71" s="1459"/>
      <c r="J71" s="1459"/>
      <c r="K71" s="3098"/>
      <c r="L71" s="3099"/>
      <c r="M71" s="3100"/>
      <c r="N71" s="3084" t="s">
        <v>39</v>
      </c>
      <c r="O71" s="3085"/>
      <c r="P71" s="3085"/>
      <c r="Q71" s="3085"/>
      <c r="R71" s="3085"/>
      <c r="S71" s="3085"/>
      <c r="T71" s="3085"/>
      <c r="U71" s="3085"/>
      <c r="V71" s="3085"/>
      <c r="W71" s="3085"/>
      <c r="X71" s="3086"/>
      <c r="Y71" s="1476"/>
      <c r="Z71" s="1477"/>
      <c r="AA71" s="1477"/>
      <c r="AB71" s="1477"/>
      <c r="AC71" s="1466"/>
      <c r="AD71" s="1477"/>
      <c r="AE71" s="1478">
        <v>2</v>
      </c>
      <c r="AF71" s="1480"/>
      <c r="AG71" s="1465"/>
      <c r="AH71" s="1486"/>
      <c r="AI71" s="1486"/>
      <c r="AJ71" s="1487"/>
      <c r="AK71" s="1465">
        <v>2</v>
      </c>
      <c r="AL71" s="1477"/>
      <c r="AM71" s="1477"/>
      <c r="AN71" s="1480"/>
    </row>
    <row r="72" spans="2:40" s="1457" customFormat="1" ht="48" customHeight="1" thickBot="1">
      <c r="B72" s="1464"/>
      <c r="C72" s="3087" t="s">
        <v>422</v>
      </c>
      <c r="D72" s="3087"/>
      <c r="E72" s="3087"/>
      <c r="F72" s="3087"/>
      <c r="G72" s="3087"/>
      <c r="H72" s="3087"/>
      <c r="I72" s="3087"/>
      <c r="J72" s="1459"/>
      <c r="K72" s="3101"/>
      <c r="L72" s="3102"/>
      <c r="M72" s="3103"/>
      <c r="N72" s="3088" t="s">
        <v>90</v>
      </c>
      <c r="O72" s="3089"/>
      <c r="P72" s="3089"/>
      <c r="Q72" s="3089"/>
      <c r="R72" s="3089"/>
      <c r="S72" s="3089"/>
      <c r="T72" s="3089"/>
      <c r="U72" s="3089"/>
      <c r="V72" s="3089"/>
      <c r="W72" s="3089"/>
      <c r="X72" s="3090"/>
      <c r="Y72" s="1488"/>
      <c r="Z72" s="1489"/>
      <c r="AA72" s="1489"/>
      <c r="AB72" s="1489"/>
      <c r="AC72" s="1490"/>
      <c r="AD72" s="1489"/>
      <c r="AE72" s="1491"/>
      <c r="AF72" s="1492">
        <f>AF64</f>
        <v>2</v>
      </c>
      <c r="AG72" s="1493">
        <v>1</v>
      </c>
      <c r="AH72" s="1494"/>
      <c r="AI72" s="1494"/>
      <c r="AJ72" s="1495"/>
      <c r="AK72" s="1496">
        <v>1</v>
      </c>
      <c r="AL72" s="1489"/>
      <c r="AM72" s="1489"/>
      <c r="AN72" s="1497"/>
    </row>
    <row r="73" spans="6:24" s="1498" customFormat="1" ht="29.25" customHeight="1">
      <c r="F73" s="1499"/>
      <c r="G73" s="1499"/>
      <c r="H73" s="1499"/>
      <c r="I73" s="1499"/>
      <c r="J73" s="1499"/>
      <c r="K73" s="1499"/>
      <c r="L73" s="1499"/>
      <c r="M73" s="1500"/>
      <c r="N73" s="1500"/>
      <c r="O73" s="1500"/>
      <c r="P73" s="1500"/>
      <c r="Q73" s="1500"/>
      <c r="R73" s="1500"/>
      <c r="S73" s="1500"/>
      <c r="T73" s="1500"/>
      <c r="U73" s="1500"/>
      <c r="V73" s="1500"/>
      <c r="W73" s="1500"/>
      <c r="X73" s="1500"/>
    </row>
    <row r="74" spans="2:40" s="1498" customFormat="1" ht="57" customHeight="1">
      <c r="B74" s="1501"/>
      <c r="C74" s="1502"/>
      <c r="D74" s="1502"/>
      <c r="E74" s="1502"/>
      <c r="F74" s="1503"/>
      <c r="G74" s="1503"/>
      <c r="H74" s="1503"/>
      <c r="I74" s="1503"/>
      <c r="J74" s="1503"/>
      <c r="K74" s="1503"/>
      <c r="L74" s="1503"/>
      <c r="M74" s="1503"/>
      <c r="N74" s="1504"/>
      <c r="O74" s="1505"/>
      <c r="P74" s="1505"/>
      <c r="Q74" s="1505"/>
      <c r="R74" s="1505"/>
      <c r="S74" s="1505"/>
      <c r="T74" s="1505"/>
      <c r="U74" s="1505"/>
      <c r="V74" s="1505"/>
      <c r="W74" s="1505"/>
      <c r="X74" s="1505"/>
      <c r="Y74" s="1504"/>
      <c r="Z74" s="1504"/>
      <c r="AA74" s="1504"/>
      <c r="AB74" s="1504"/>
      <c r="AC74" s="1504"/>
      <c r="AD74" s="1504"/>
      <c r="AE74" s="1504"/>
      <c r="AF74" s="1504"/>
      <c r="AG74" s="1505"/>
      <c r="AH74" s="1505"/>
      <c r="AI74" s="1505"/>
      <c r="AJ74" s="1505"/>
      <c r="AK74" s="1505"/>
      <c r="AL74" s="1506"/>
      <c r="AM74" s="1506"/>
      <c r="AN74" s="1505"/>
    </row>
    <row r="75" spans="2:40" s="1498" customFormat="1" ht="64.5" customHeight="1">
      <c r="B75" s="1507"/>
      <c r="C75" s="1507"/>
      <c r="E75" s="1508"/>
      <c r="F75" s="1508"/>
      <c r="G75" s="1508"/>
      <c r="H75" s="1509"/>
      <c r="I75" s="1509"/>
      <c r="J75" s="1509"/>
      <c r="K75" s="3091" t="s">
        <v>423</v>
      </c>
      <c r="L75" s="3091"/>
      <c r="M75" s="3091"/>
      <c r="N75" s="3091"/>
      <c r="O75" s="3091"/>
      <c r="P75" s="3091"/>
      <c r="Q75" s="3091"/>
      <c r="R75" s="3091"/>
      <c r="S75" s="3091"/>
      <c r="T75" s="3091"/>
      <c r="U75" s="3091"/>
      <c r="V75" s="3091"/>
      <c r="W75" s="3091"/>
      <c r="X75" s="3091"/>
      <c r="Y75" s="3091"/>
      <c r="Z75" s="3091"/>
      <c r="AA75" s="3091"/>
      <c r="AB75" s="3091"/>
      <c r="AC75" s="3091"/>
      <c r="AD75" s="3091"/>
      <c r="AE75" s="3091"/>
      <c r="AF75" s="3091"/>
      <c r="AG75" s="3091"/>
      <c r="AH75" s="3091"/>
      <c r="AI75" s="3091"/>
      <c r="AJ75" s="3091"/>
      <c r="AK75" s="3091"/>
      <c r="AL75" s="3091"/>
      <c r="AM75" s="3091"/>
      <c r="AN75" s="1511"/>
    </row>
    <row r="76" spans="2:40" s="1498" customFormat="1" ht="64.5" customHeight="1">
      <c r="B76" s="1507"/>
      <c r="C76" s="1507"/>
      <c r="E76" s="1508"/>
      <c r="F76" s="1508"/>
      <c r="G76" s="1508"/>
      <c r="H76" s="1509"/>
      <c r="I76" s="1509"/>
      <c r="J76" s="1509"/>
      <c r="K76" s="1510"/>
      <c r="L76" s="1510"/>
      <c r="M76" s="1510"/>
      <c r="N76" s="1510"/>
      <c r="O76" s="1510"/>
      <c r="P76" s="1510"/>
      <c r="Q76" s="1510"/>
      <c r="R76" s="1510"/>
      <c r="S76" s="1510"/>
      <c r="T76" s="1510"/>
      <c r="U76" s="1510"/>
      <c r="V76" s="1510"/>
      <c r="W76" s="1510"/>
      <c r="X76" s="1510"/>
      <c r="Y76" s="1510"/>
      <c r="Z76" s="1510"/>
      <c r="AA76" s="1510"/>
      <c r="AB76" s="1510"/>
      <c r="AC76" s="1510"/>
      <c r="AD76" s="1510"/>
      <c r="AE76" s="1510"/>
      <c r="AF76" s="1510"/>
      <c r="AG76" s="1510"/>
      <c r="AH76" s="1510"/>
      <c r="AI76" s="1510"/>
      <c r="AJ76" s="1510"/>
      <c r="AK76" s="1510"/>
      <c r="AL76" s="1510"/>
      <c r="AM76" s="1510"/>
      <c r="AN76" s="1511"/>
    </row>
    <row r="77" spans="4:40" s="1498" customFormat="1" ht="89.25" customHeight="1">
      <c r="D77" s="1512"/>
      <c r="E77" s="1508"/>
      <c r="F77" s="1508"/>
      <c r="G77" s="1508"/>
      <c r="H77" s="1508"/>
      <c r="I77" s="1513"/>
      <c r="J77" s="1514"/>
      <c r="K77" s="1515"/>
      <c r="L77" s="1516"/>
      <c r="M77" s="1516"/>
      <c r="N77" s="1516"/>
      <c r="O77" s="1516"/>
      <c r="P77" s="1516"/>
      <c r="Q77" s="1509"/>
      <c r="R77" s="1509"/>
      <c r="S77" s="1517"/>
      <c r="T77" s="1517"/>
      <c r="U77" s="1509"/>
      <c r="V77" s="1509"/>
      <c r="W77" s="1509"/>
      <c r="X77" s="1518"/>
      <c r="Y77" s="1519"/>
      <c r="Z77" s="1518"/>
      <c r="AA77" s="1519"/>
      <c r="AB77" s="1507"/>
      <c r="AC77" s="1520"/>
      <c r="AD77" s="1521"/>
      <c r="AE77" s="1521"/>
      <c r="AF77" s="1521"/>
      <c r="AG77" s="1521"/>
      <c r="AH77" s="1521"/>
      <c r="AI77" s="1521"/>
      <c r="AJ77" s="1521"/>
      <c r="AK77" s="1521"/>
      <c r="AL77" s="1521"/>
      <c r="AM77" s="1521"/>
      <c r="AN77" s="1521"/>
    </row>
    <row r="78" spans="2:50" s="1535" customFormat="1" ht="75" customHeight="1">
      <c r="B78" s="1522"/>
      <c r="C78" s="3081" t="s">
        <v>424</v>
      </c>
      <c r="D78" s="3082"/>
      <c r="E78" s="1523"/>
      <c r="F78" s="1523"/>
      <c r="G78" s="1524"/>
      <c r="H78" s="1523"/>
      <c r="I78" s="1525"/>
      <c r="J78" s="1526"/>
      <c r="K78" s="1527" t="s">
        <v>192</v>
      </c>
      <c r="L78" s="1526"/>
      <c r="M78" s="1522"/>
      <c r="N78" s="1528"/>
      <c r="O78" s="1528"/>
      <c r="P78" s="1528"/>
      <c r="Q78" s="1528"/>
      <c r="R78" s="1529" t="s">
        <v>215</v>
      </c>
      <c r="S78" s="1529"/>
      <c r="T78" s="1529"/>
      <c r="U78" s="1529"/>
      <c r="V78" s="1529"/>
      <c r="W78" s="1529"/>
      <c r="X78" s="1529"/>
      <c r="Y78" s="1529"/>
      <c r="Z78" s="1529"/>
      <c r="AA78" s="1529"/>
      <c r="AB78" s="1530"/>
      <c r="AC78" s="1525"/>
      <c r="AD78" s="1531"/>
      <c r="AE78" s="1531"/>
      <c r="AF78" s="1532"/>
      <c r="AG78" s="1523"/>
      <c r="AH78" s="1531"/>
      <c r="AI78" s="1533" t="s">
        <v>193</v>
      </c>
      <c r="AJ78" s="1527"/>
      <c r="AK78" s="1527"/>
      <c r="AL78" s="1534"/>
      <c r="AM78" s="1534"/>
      <c r="AN78" s="1522"/>
      <c r="AO78" s="1522"/>
      <c r="AP78" s="1522"/>
      <c r="AQ78" s="1522"/>
      <c r="AR78" s="1522"/>
      <c r="AS78" s="1522"/>
      <c r="AT78" s="1522"/>
      <c r="AU78" s="1522"/>
      <c r="AV78" s="1522"/>
      <c r="AW78" s="1522"/>
      <c r="AX78" s="1522"/>
    </row>
    <row r="79" spans="2:50" s="1535" customFormat="1" ht="75" customHeight="1">
      <c r="B79" s="1522"/>
      <c r="C79" s="1536"/>
      <c r="D79" s="1537"/>
      <c r="E79" s="1527"/>
      <c r="F79" s="1527"/>
      <c r="G79" s="1530"/>
      <c r="H79" s="1527"/>
      <c r="I79" s="1538"/>
      <c r="J79" s="1526"/>
      <c r="K79" s="1527"/>
      <c r="L79" s="1526"/>
      <c r="M79" s="1522"/>
      <c r="N79" s="1528"/>
      <c r="O79" s="1528"/>
      <c r="P79" s="1528"/>
      <c r="Q79" s="1528"/>
      <c r="R79" s="1529"/>
      <c r="S79" s="1529"/>
      <c r="T79" s="1529"/>
      <c r="U79" s="1529"/>
      <c r="V79" s="1529"/>
      <c r="W79" s="1529"/>
      <c r="X79" s="1529"/>
      <c r="Y79" s="1529"/>
      <c r="Z79" s="1529"/>
      <c r="AA79" s="1529"/>
      <c r="AB79" s="1530"/>
      <c r="AC79" s="1538"/>
      <c r="AD79" s="1526"/>
      <c r="AE79" s="1526"/>
      <c r="AF79" s="1533"/>
      <c r="AG79" s="1527"/>
      <c r="AH79" s="1526"/>
      <c r="AI79" s="1533"/>
      <c r="AJ79" s="1527"/>
      <c r="AK79" s="1527"/>
      <c r="AL79" s="1534"/>
      <c r="AM79" s="1534"/>
      <c r="AN79" s="1522"/>
      <c r="AO79" s="1522"/>
      <c r="AP79" s="1522"/>
      <c r="AQ79" s="1522"/>
      <c r="AR79" s="1522"/>
      <c r="AS79" s="1522"/>
      <c r="AT79" s="1522"/>
      <c r="AU79" s="1522"/>
      <c r="AV79" s="1522"/>
      <c r="AW79" s="1522"/>
      <c r="AX79" s="1522"/>
    </row>
    <row r="80" spans="3:50" ht="37.5" customHeight="1">
      <c r="C80" s="1539" t="s">
        <v>425</v>
      </c>
      <c r="D80" s="1539"/>
      <c r="E80" s="1539"/>
      <c r="F80" s="1539"/>
      <c r="G80" s="1539"/>
      <c r="H80" s="1539"/>
      <c r="I80" s="1539"/>
      <c r="J80" s="1539"/>
      <c r="K80" s="1539"/>
      <c r="L80" s="1539"/>
      <c r="M80" s="1539"/>
      <c r="N80" s="1539"/>
      <c r="O80" s="1539"/>
      <c r="P80" s="1539"/>
      <c r="Q80" s="1539"/>
      <c r="R80" s="1539"/>
      <c r="S80" s="1539"/>
      <c r="T80" s="1539"/>
      <c r="U80" s="1539"/>
      <c r="V80" s="1539"/>
      <c r="W80" s="1539"/>
      <c r="X80" s="1539"/>
      <c r="Y80" s="1539"/>
      <c r="Z80" s="1539"/>
      <c r="AA80" s="1539"/>
      <c r="AB80" s="1539"/>
      <c r="AC80" s="1539"/>
      <c r="AD80" s="1539"/>
      <c r="AE80" s="1457"/>
      <c r="AF80" s="1457"/>
      <c r="AG80" s="1457"/>
      <c r="AH80" s="1457"/>
      <c r="AI80" s="1457"/>
      <c r="AJ80" s="1457"/>
      <c r="AK80" s="1457"/>
      <c r="AL80" s="1457"/>
      <c r="AM80" s="1457"/>
      <c r="AN80" s="1457"/>
      <c r="AO80" s="1457"/>
      <c r="AP80" s="1457"/>
      <c r="AQ80" s="1457"/>
      <c r="AR80" s="1457"/>
      <c r="AS80" s="1457"/>
      <c r="AT80" s="1457"/>
      <c r="AU80" s="1457"/>
      <c r="AV80" s="1457"/>
      <c r="AW80" s="1457"/>
      <c r="AX80" s="1457"/>
    </row>
    <row r="81" spans="3:50" ht="24.75" customHeight="1">
      <c r="C81" s="1498"/>
      <c r="D81" s="1498"/>
      <c r="E81" s="1498"/>
      <c r="F81" s="1498"/>
      <c r="G81" s="1498"/>
      <c r="H81" s="1498"/>
      <c r="I81" s="1498"/>
      <c r="J81" s="1498"/>
      <c r="K81" s="1498"/>
      <c r="L81" s="1498"/>
      <c r="M81" s="1498"/>
      <c r="N81" s="1498"/>
      <c r="O81" s="1498"/>
      <c r="P81" s="1498"/>
      <c r="Q81" s="1498"/>
      <c r="R81" s="1498"/>
      <c r="S81" s="1498"/>
      <c r="T81" s="1498"/>
      <c r="U81" s="1498"/>
      <c r="V81" s="1498"/>
      <c r="W81" s="1517"/>
      <c r="X81" s="1517"/>
      <c r="Y81" s="1517"/>
      <c r="Z81" s="1540"/>
      <c r="AA81" s="1540"/>
      <c r="AB81" s="1540"/>
      <c r="AC81" s="1540"/>
      <c r="AD81" s="1540"/>
      <c r="AE81" s="1457"/>
      <c r="AF81" s="1457"/>
      <c r="AG81" s="1457"/>
      <c r="AH81" s="1457"/>
      <c r="AI81" s="1457"/>
      <c r="AJ81" s="1457"/>
      <c r="AK81" s="1457"/>
      <c r="AL81" s="1457"/>
      <c r="AM81" s="1457"/>
      <c r="AN81" s="1457"/>
      <c r="AO81" s="1457"/>
      <c r="AP81" s="1457"/>
      <c r="AQ81" s="1457"/>
      <c r="AR81" s="1457"/>
      <c r="AS81" s="1457"/>
      <c r="AT81" s="1457"/>
      <c r="AU81" s="1457"/>
      <c r="AV81" s="1457"/>
      <c r="AW81" s="1457"/>
      <c r="AX81" s="1457"/>
    </row>
    <row r="82" spans="3:30" ht="14.25" customHeight="1">
      <c r="C82" s="1498"/>
      <c r="D82" s="1498"/>
      <c r="E82" s="1498"/>
      <c r="F82" s="1498"/>
      <c r="G82" s="1498"/>
      <c r="H82" s="1498"/>
      <c r="I82" s="1498"/>
      <c r="J82" s="1498"/>
      <c r="K82" s="1498"/>
      <c r="L82" s="1498"/>
      <c r="M82" s="1498"/>
      <c r="N82" s="1498"/>
      <c r="O82" s="1498"/>
      <c r="P82" s="1498"/>
      <c r="Q82" s="1498"/>
      <c r="R82" s="1498"/>
      <c r="S82" s="1498"/>
      <c r="T82" s="1498"/>
      <c r="U82" s="1498"/>
      <c r="V82" s="1541"/>
      <c r="W82" s="1187"/>
      <c r="X82" s="1542"/>
      <c r="Y82" s="1543"/>
      <c r="Z82" s="1540"/>
      <c r="AA82" s="1540"/>
      <c r="AB82" s="1540"/>
      <c r="AC82" s="1540"/>
      <c r="AD82" s="1540"/>
    </row>
    <row r="83" spans="2:30" ht="30.75" customHeight="1">
      <c r="B83" s="1544" t="s">
        <v>426</v>
      </c>
      <c r="C83" s="3083" t="s">
        <v>427</v>
      </c>
      <c r="D83" s="3083"/>
      <c r="E83" s="3083"/>
      <c r="F83" s="3083"/>
      <c r="G83" s="3083"/>
      <c r="H83" s="3083"/>
      <c r="I83" s="3083"/>
      <c r="J83" s="3083"/>
      <c r="K83" s="3083"/>
      <c r="L83" s="3083"/>
      <c r="M83" s="3083"/>
      <c r="N83" s="3083"/>
      <c r="O83" s="3083"/>
      <c r="P83" s="3083"/>
      <c r="Q83" s="3083"/>
      <c r="R83" s="3083"/>
      <c r="S83" s="3083"/>
      <c r="T83" s="3083"/>
      <c r="U83" s="3083"/>
      <c r="V83" s="3083"/>
      <c r="W83" s="3083"/>
      <c r="X83" s="3083"/>
      <c r="Y83" s="3083"/>
      <c r="Z83" s="3083"/>
      <c r="AA83" s="3083"/>
      <c r="AB83" s="3083"/>
      <c r="AC83" s="3083"/>
      <c r="AD83" s="1545"/>
    </row>
    <row r="84" spans="3:29" ht="12">
      <c r="C84" s="3083"/>
      <c r="D84" s="3083"/>
      <c r="E84" s="3083"/>
      <c r="F84" s="3083"/>
      <c r="G84" s="3083"/>
      <c r="H84" s="3083"/>
      <c r="I84" s="3083"/>
      <c r="J84" s="3083"/>
      <c r="K84" s="3083"/>
      <c r="L84" s="3083"/>
      <c r="M84" s="3083"/>
      <c r="N84" s="3083"/>
      <c r="O84" s="3083"/>
      <c r="P84" s="3083"/>
      <c r="Q84" s="3083"/>
      <c r="R84" s="3083"/>
      <c r="S84" s="3083"/>
      <c r="T84" s="3083"/>
      <c r="U84" s="3083"/>
      <c r="V84" s="3083"/>
      <c r="W84" s="3083"/>
      <c r="X84" s="3083"/>
      <c r="Y84" s="3083"/>
      <c r="Z84" s="3083"/>
      <c r="AA84" s="3083"/>
      <c r="AB84" s="3083"/>
      <c r="AC84" s="3083"/>
    </row>
  </sheetData>
  <sheetProtection selectLockedCells="1" selectUnlockedCells="1"/>
  <mergeCells count="148">
    <mergeCell ref="B1:AJ1"/>
    <mergeCell ref="B2:AJ2"/>
    <mergeCell ref="B3:AJ3"/>
    <mergeCell ref="C4:D4"/>
    <mergeCell ref="F4:W4"/>
    <mergeCell ref="F5:K5"/>
    <mergeCell ref="M5:W5"/>
    <mergeCell ref="AA5:AE5"/>
    <mergeCell ref="AF5:AL5"/>
    <mergeCell ref="B6:E6"/>
    <mergeCell ref="F6:J6"/>
    <mergeCell ref="AF6:AL6"/>
    <mergeCell ref="A7:A8"/>
    <mergeCell ref="F7:K7"/>
    <mergeCell ref="M7:W7"/>
    <mergeCell ref="AF7:AL7"/>
    <mergeCell ref="C8:D8"/>
    <mergeCell ref="F8:J8"/>
    <mergeCell ref="AA8:AE8"/>
    <mergeCell ref="F9:J9"/>
    <mergeCell ref="M9:W10"/>
    <mergeCell ref="B12:B18"/>
    <mergeCell ref="C12:E18"/>
    <mergeCell ref="F12:M18"/>
    <mergeCell ref="N12:O14"/>
    <mergeCell ref="P12:W14"/>
    <mergeCell ref="Q16:R17"/>
    <mergeCell ref="S16:T17"/>
    <mergeCell ref="U16:V17"/>
    <mergeCell ref="AF8:AL8"/>
    <mergeCell ref="X12:X18"/>
    <mergeCell ref="AG12:AN12"/>
    <mergeCell ref="AG13:AN13"/>
    <mergeCell ref="AG14:AN14"/>
    <mergeCell ref="Y12:AF14"/>
    <mergeCell ref="AK15:AN15"/>
    <mergeCell ref="AG16:AJ16"/>
    <mergeCell ref="AL17:AN17"/>
    <mergeCell ref="AK17:AK18"/>
    <mergeCell ref="AG15:AJ15"/>
    <mergeCell ref="N15:N18"/>
    <mergeCell ref="W16:W18"/>
    <mergeCell ref="AA15:AA18"/>
    <mergeCell ref="AG17:AG18"/>
    <mergeCell ref="AH17:AJ17"/>
    <mergeCell ref="Y15:Y18"/>
    <mergeCell ref="Z15:Z18"/>
    <mergeCell ref="C19:E19"/>
    <mergeCell ref="F19:M19"/>
    <mergeCell ref="AE15:AE18"/>
    <mergeCell ref="AF15:AF18"/>
    <mergeCell ref="O15:O18"/>
    <mergeCell ref="P15:P18"/>
    <mergeCell ref="B20:AN20"/>
    <mergeCell ref="B21:AN21"/>
    <mergeCell ref="C22:E22"/>
    <mergeCell ref="F22:M22"/>
    <mergeCell ref="AB15:AB18"/>
    <mergeCell ref="AC15:AC18"/>
    <mergeCell ref="AD15:AD18"/>
    <mergeCell ref="AK16:AN16"/>
    <mergeCell ref="Q15:W15"/>
    <mergeCell ref="C25:E25"/>
    <mergeCell ref="F25:M25"/>
    <mergeCell ref="C26:E26"/>
    <mergeCell ref="F26:M26"/>
    <mergeCell ref="B27:M27"/>
    <mergeCell ref="C23:E23"/>
    <mergeCell ref="F23:M23"/>
    <mergeCell ref="C24:E24"/>
    <mergeCell ref="F24:M24"/>
    <mergeCell ref="B28:AN28"/>
    <mergeCell ref="C29:E29"/>
    <mergeCell ref="F29:M29"/>
    <mergeCell ref="C30:E30"/>
    <mergeCell ref="F30:M30"/>
    <mergeCell ref="C31:E31"/>
    <mergeCell ref="F31:M31"/>
    <mergeCell ref="C32:E32"/>
    <mergeCell ref="F32:M32"/>
    <mergeCell ref="C33:E33"/>
    <mergeCell ref="F33:M33"/>
    <mergeCell ref="C34:E34"/>
    <mergeCell ref="F34:M34"/>
    <mergeCell ref="B35:AN35"/>
    <mergeCell ref="C36:E36"/>
    <mergeCell ref="F36:M36"/>
    <mergeCell ref="C37:E37"/>
    <mergeCell ref="F37:M37"/>
    <mergeCell ref="B38:M38"/>
    <mergeCell ref="B39:M39"/>
    <mergeCell ref="B40:AN40"/>
    <mergeCell ref="B41:AN41"/>
    <mergeCell ref="B42:B43"/>
    <mergeCell ref="C42:E43"/>
    <mergeCell ref="F42:K43"/>
    <mergeCell ref="L42:M42"/>
    <mergeCell ref="C44:E44"/>
    <mergeCell ref="C45:E45"/>
    <mergeCell ref="F45:K45"/>
    <mergeCell ref="C46:E46"/>
    <mergeCell ref="F46:K46"/>
    <mergeCell ref="C47:E47"/>
    <mergeCell ref="F47:K47"/>
    <mergeCell ref="C48:E48"/>
    <mergeCell ref="C49:E49"/>
    <mergeCell ref="F49:K49"/>
    <mergeCell ref="C50:E50"/>
    <mergeCell ref="F50:K50"/>
    <mergeCell ref="C51:E51"/>
    <mergeCell ref="F51:K51"/>
    <mergeCell ref="C52:E52"/>
    <mergeCell ref="C53:E53"/>
    <mergeCell ref="F53:K53"/>
    <mergeCell ref="C54:E54"/>
    <mergeCell ref="F54:K54"/>
    <mergeCell ref="C55:E55"/>
    <mergeCell ref="F55:K55"/>
    <mergeCell ref="C56:E56"/>
    <mergeCell ref="C57:E57"/>
    <mergeCell ref="F57:K57"/>
    <mergeCell ref="C58:E58"/>
    <mergeCell ref="F58:K58"/>
    <mergeCell ref="C59:E59"/>
    <mergeCell ref="F59:K59"/>
    <mergeCell ref="C60:E60"/>
    <mergeCell ref="F60:K60"/>
    <mergeCell ref="C61:E61"/>
    <mergeCell ref="F61:K61"/>
    <mergeCell ref="B62:M62"/>
    <mergeCell ref="B63:M63"/>
    <mergeCell ref="B64:M64"/>
    <mergeCell ref="K65:M72"/>
    <mergeCell ref="C70:D70"/>
    <mergeCell ref="N65:X65"/>
    <mergeCell ref="N66:X66"/>
    <mergeCell ref="N67:X67"/>
    <mergeCell ref="N68:X68"/>
    <mergeCell ref="C69:D69"/>
    <mergeCell ref="N69:X69"/>
    <mergeCell ref="C78:D78"/>
    <mergeCell ref="C83:AC84"/>
    <mergeCell ref="N70:X70"/>
    <mergeCell ref="C71:D71"/>
    <mergeCell ref="N71:X71"/>
    <mergeCell ref="C72:I72"/>
    <mergeCell ref="N72:X72"/>
    <mergeCell ref="K75:AM75"/>
  </mergeCells>
  <printOptions/>
  <pageMargins left="0.984251968503937" right="0.31496062992125984" top="0.3937007874015748" bottom="0.3937007874015748" header="0.11811023622047245" footer="0.11811023622047245"/>
  <pageSetup fitToHeight="2" fitToWidth="1" horizontalDpi="300" verticalDpi="300" orientation="landscape" paperSize="9" scale="14" r:id="rId2"/>
  <colBreaks count="1" manualBreakCount="1">
    <brk id="14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U65"/>
  <sheetViews>
    <sheetView view="pageBreakPreview" zoomScale="23" zoomScaleNormal="20" zoomScaleSheetLayoutView="23" zoomScalePageLayoutView="0" workbookViewId="0" topLeftCell="A1">
      <selection activeCell="BK27" sqref="BK27"/>
    </sheetView>
  </sheetViews>
  <sheetFormatPr defaultColWidth="10.140625" defaultRowHeight="15"/>
  <cols>
    <col min="1" max="1" width="30.28125" style="651" customWidth="1"/>
    <col min="2" max="2" width="17.00390625" style="651" customWidth="1"/>
    <col min="3" max="19" width="6.28125" style="651" hidden="1" customWidth="1"/>
    <col min="20" max="20" width="42.140625" style="651" customWidth="1"/>
    <col min="21" max="21" width="42.140625" style="652" customWidth="1"/>
    <col min="22" max="22" width="73.7109375" style="653" customWidth="1"/>
    <col min="23" max="23" width="12.7109375" style="654" customWidth="1"/>
    <col min="24" max="24" width="22.8515625" style="657" customWidth="1"/>
    <col min="25" max="25" width="12.7109375" style="657" customWidth="1"/>
    <col min="26" max="27" width="17.28125" style="657" customWidth="1"/>
    <col min="28" max="28" width="12.8515625" style="657" customWidth="1"/>
    <col min="29" max="29" width="12.00390625" style="657" customWidth="1"/>
    <col min="30" max="31" width="12.7109375" style="658" customWidth="1"/>
    <col min="32" max="32" width="16.8515625" style="658" customWidth="1"/>
    <col min="33" max="33" width="9.57421875" style="658" customWidth="1"/>
    <col min="34" max="36" width="10.7109375" style="658" customWidth="1"/>
    <col min="37" max="37" width="18.8515625" style="658" customWidth="1"/>
    <col min="38" max="38" width="14.57421875" style="658" customWidth="1"/>
    <col min="39" max="39" width="17.421875" style="658" customWidth="1"/>
    <col min="40" max="40" width="15.7109375" style="1548" customWidth="1"/>
    <col min="41" max="41" width="20.00390625" style="1548" customWidth="1"/>
    <col min="42" max="57" width="10.7109375" style="1549" customWidth="1"/>
    <col min="58" max="16384" width="10.140625" style="651" customWidth="1"/>
  </cols>
  <sheetData>
    <row r="1" spans="41:53" ht="36.75" customHeight="1">
      <c r="AO1" s="658"/>
      <c r="AP1" s="651"/>
      <c r="AQ1" s="651"/>
      <c r="AR1" s="651"/>
      <c r="AS1" s="651"/>
      <c r="AT1" s="651"/>
      <c r="AU1" s="651"/>
      <c r="AV1" s="651"/>
      <c r="AW1" s="651"/>
      <c r="AX1" s="651"/>
      <c r="AY1" s="651"/>
      <c r="AZ1" s="651"/>
      <c r="BA1" s="651"/>
    </row>
    <row r="2" spans="2:88" s="1550" customFormat="1" ht="39" customHeight="1">
      <c r="B2" s="3586" t="s">
        <v>175</v>
      </c>
      <c r="C2" s="3586"/>
      <c r="D2" s="3586"/>
      <c r="E2" s="3586"/>
      <c r="F2" s="3586"/>
      <c r="G2" s="3586"/>
      <c r="H2" s="3586"/>
      <c r="I2" s="3586"/>
      <c r="J2" s="3586"/>
      <c r="K2" s="3586"/>
      <c r="L2" s="3586"/>
      <c r="M2" s="3586"/>
      <c r="N2" s="3586"/>
      <c r="O2" s="3586"/>
      <c r="P2" s="3586"/>
      <c r="Q2" s="3586"/>
      <c r="R2" s="3586"/>
      <c r="S2" s="3586"/>
      <c r="T2" s="3586"/>
      <c r="U2" s="3586"/>
      <c r="V2" s="3586"/>
      <c r="W2" s="3586"/>
      <c r="X2" s="3586"/>
      <c r="Y2" s="3586"/>
      <c r="Z2" s="3586"/>
      <c r="AA2" s="3586"/>
      <c r="AB2" s="3586"/>
      <c r="AC2" s="3586"/>
      <c r="AD2" s="3586"/>
      <c r="AE2" s="3586"/>
      <c r="AF2" s="3586"/>
      <c r="AG2" s="3586"/>
      <c r="AH2" s="3586"/>
      <c r="AI2" s="3586"/>
      <c r="AJ2" s="3586"/>
      <c r="AK2" s="3586"/>
      <c r="AL2" s="3586"/>
      <c r="AM2" s="3586"/>
      <c r="AN2" s="3586"/>
      <c r="AO2" s="3586"/>
      <c r="AP2" s="3586"/>
      <c r="AQ2" s="3586"/>
      <c r="AR2" s="3586"/>
      <c r="AS2" s="3586"/>
      <c r="AT2" s="3586"/>
      <c r="AU2" s="3586"/>
      <c r="AV2" s="3586"/>
      <c r="AW2" s="3586"/>
      <c r="AX2" s="3586"/>
      <c r="AY2" s="3586"/>
      <c r="AZ2" s="3586"/>
      <c r="BA2" s="3586"/>
      <c r="BB2" s="1551"/>
      <c r="BC2" s="1551"/>
      <c r="BD2" s="1551"/>
      <c r="BE2" s="1551"/>
      <c r="BG2" s="651"/>
      <c r="BH2" s="651"/>
      <c r="BI2" s="651"/>
      <c r="BJ2" s="651"/>
      <c r="BK2" s="651"/>
      <c r="BL2" s="651"/>
      <c r="BM2" s="651"/>
      <c r="BN2" s="651"/>
      <c r="BO2" s="651"/>
      <c r="BP2" s="651"/>
      <c r="BQ2" s="651"/>
      <c r="BR2" s="651"/>
      <c r="BS2" s="651"/>
      <c r="BT2" s="651"/>
      <c r="BU2" s="651"/>
      <c r="BV2" s="651"/>
      <c r="BW2" s="651"/>
      <c r="BX2" s="651"/>
      <c r="BY2" s="651"/>
      <c r="BZ2" s="651"/>
      <c r="CA2" s="651"/>
      <c r="CB2" s="651"/>
      <c r="CC2" s="651"/>
      <c r="CD2" s="651"/>
      <c r="CE2" s="651"/>
      <c r="CF2" s="651"/>
      <c r="CG2" s="651"/>
      <c r="CH2" s="651"/>
      <c r="CI2" s="651"/>
      <c r="CJ2" s="651"/>
    </row>
    <row r="3" spans="41:53" ht="15.75" customHeight="1">
      <c r="AO3" s="658"/>
      <c r="AP3" s="651"/>
      <c r="AQ3" s="651"/>
      <c r="AR3" s="651"/>
      <c r="AS3" s="651"/>
      <c r="AT3" s="651"/>
      <c r="AU3" s="651"/>
      <c r="AV3" s="651"/>
      <c r="AW3" s="651"/>
      <c r="AX3" s="651"/>
      <c r="AY3" s="651"/>
      <c r="AZ3" s="651"/>
      <c r="BA3" s="651"/>
    </row>
    <row r="4" spans="2:53" ht="56.25" customHeight="1">
      <c r="B4" s="3587" t="s">
        <v>1</v>
      </c>
      <c r="C4" s="3587"/>
      <c r="D4" s="3587"/>
      <c r="E4" s="3587"/>
      <c r="F4" s="3587"/>
      <c r="G4" s="3587"/>
      <c r="H4" s="3587"/>
      <c r="I4" s="3587"/>
      <c r="J4" s="3587"/>
      <c r="K4" s="3587"/>
      <c r="L4" s="3587"/>
      <c r="M4" s="3587"/>
      <c r="N4" s="3587"/>
      <c r="O4" s="3587"/>
      <c r="P4" s="3587"/>
      <c r="Q4" s="3587"/>
      <c r="R4" s="3587"/>
      <c r="S4" s="3587"/>
      <c r="T4" s="3587"/>
      <c r="U4" s="3588"/>
      <c r="V4" s="3588"/>
      <c r="W4" s="3588"/>
      <c r="X4" s="3588"/>
      <c r="Y4" s="3588"/>
      <c r="Z4" s="3588"/>
      <c r="AA4" s="3588"/>
      <c r="AB4" s="3588"/>
      <c r="AC4" s="3588"/>
      <c r="AD4" s="3588"/>
      <c r="AE4" s="3588"/>
      <c r="AF4" s="3588"/>
      <c r="AG4" s="3588"/>
      <c r="AH4" s="3588"/>
      <c r="AI4" s="3588"/>
      <c r="AJ4" s="3588"/>
      <c r="AK4" s="3588"/>
      <c r="AL4" s="3588"/>
      <c r="AM4" s="3588"/>
      <c r="AN4" s="3588"/>
      <c r="AO4" s="3588"/>
      <c r="AP4" s="3588"/>
      <c r="AQ4" s="3588"/>
      <c r="AR4" s="3588"/>
      <c r="AS4" s="3588"/>
      <c r="AT4" s="3588"/>
      <c r="AU4" s="3588"/>
      <c r="AV4" s="3588"/>
      <c r="AW4" s="3588"/>
      <c r="AX4" s="3588"/>
      <c r="AY4" s="3588"/>
      <c r="AZ4" s="3588"/>
      <c r="BA4" s="3588"/>
    </row>
    <row r="5" spans="2:53" ht="94.5" customHeight="1">
      <c r="B5" s="1552"/>
      <c r="C5" s="1552"/>
      <c r="D5" s="1552"/>
      <c r="E5" s="1552"/>
      <c r="F5" s="1552"/>
      <c r="G5" s="1552"/>
      <c r="H5" s="1552"/>
      <c r="I5" s="1552"/>
      <c r="J5" s="1552"/>
      <c r="K5" s="1552"/>
      <c r="L5" s="1552"/>
      <c r="M5" s="1552"/>
      <c r="N5" s="1552"/>
      <c r="O5" s="1552"/>
      <c r="P5" s="1552"/>
      <c r="Q5" s="1552"/>
      <c r="R5" s="1552"/>
      <c r="S5" s="1552"/>
      <c r="T5" s="1552"/>
      <c r="U5" s="1553"/>
      <c r="V5" s="1553"/>
      <c r="W5" s="3589" t="s">
        <v>195</v>
      </c>
      <c r="X5" s="3589"/>
      <c r="Y5" s="3589"/>
      <c r="Z5" s="3589"/>
      <c r="AA5" s="3589"/>
      <c r="AB5" s="3589"/>
      <c r="AC5" s="3589"/>
      <c r="AD5" s="3589"/>
      <c r="AE5" s="3589"/>
      <c r="AF5" s="3589"/>
      <c r="AG5" s="3589"/>
      <c r="AH5" s="3589"/>
      <c r="AI5" s="3589"/>
      <c r="AJ5" s="3589"/>
      <c r="AK5" s="1554"/>
      <c r="AL5" s="1554"/>
      <c r="AM5" s="1554"/>
      <c r="AN5" s="1555"/>
      <c r="AO5" s="1553"/>
      <c r="AP5" s="1553"/>
      <c r="AQ5" s="1553"/>
      <c r="AR5" s="1553"/>
      <c r="AS5" s="1553"/>
      <c r="AT5" s="1553"/>
      <c r="AU5" s="1553"/>
      <c r="AV5" s="1553"/>
      <c r="AW5" s="1553"/>
      <c r="AX5" s="1553"/>
      <c r="AY5" s="1553"/>
      <c r="AZ5" s="1553"/>
      <c r="BA5" s="1553"/>
    </row>
    <row r="6" spans="20:57" ht="50.25" customHeight="1">
      <c r="T6" s="3590" t="s">
        <v>428</v>
      </c>
      <c r="U6" s="3590"/>
      <c r="V6" s="1556"/>
      <c r="W6" s="1557"/>
      <c r="X6" s="3591"/>
      <c r="Y6" s="3591"/>
      <c r="Z6" s="3591"/>
      <c r="AA6" s="3591"/>
      <c r="AB6" s="3591"/>
      <c r="AC6" s="3591"/>
      <c r="AD6" s="3591"/>
      <c r="AE6" s="3591"/>
      <c r="AF6" s="3591"/>
      <c r="AG6" s="3591"/>
      <c r="AH6" s="1558"/>
      <c r="AI6" s="1558"/>
      <c r="AJ6" s="1558"/>
      <c r="AK6" s="1558"/>
      <c r="AL6" s="1558"/>
      <c r="AM6" s="1558"/>
      <c r="AN6" s="1559"/>
      <c r="AO6" s="1558"/>
      <c r="AP6" s="1558"/>
      <c r="AQ6" s="680"/>
      <c r="AR6" s="1560"/>
      <c r="AS6" s="1558"/>
      <c r="AT6" s="1558"/>
      <c r="AU6" s="1558"/>
      <c r="AV6" s="1561" t="s">
        <v>429</v>
      </c>
      <c r="AW6" s="1562"/>
      <c r="AX6" s="1562"/>
      <c r="AY6" s="1562"/>
      <c r="AZ6" s="1562"/>
      <c r="BA6" s="3592" t="s">
        <v>430</v>
      </c>
      <c r="BB6" s="3593"/>
      <c r="BC6" s="3593"/>
      <c r="BD6" s="3593"/>
      <c r="BE6" s="1563"/>
    </row>
    <row r="7" spans="20:57" ht="67.5" customHeight="1">
      <c r="T7" s="3576" t="s">
        <v>431</v>
      </c>
      <c r="U7" s="3577"/>
      <c r="V7" s="3577"/>
      <c r="W7" s="3578" t="s">
        <v>432</v>
      </c>
      <c r="X7" s="3570"/>
      <c r="Y7" s="3570"/>
      <c r="Z7" s="3570"/>
      <c r="AA7" s="3570"/>
      <c r="AB7" s="3570"/>
      <c r="AC7" s="1564" t="s">
        <v>5</v>
      </c>
      <c r="AD7" s="3579" t="s">
        <v>433</v>
      </c>
      <c r="AE7" s="3580"/>
      <c r="AF7" s="3580"/>
      <c r="AG7" s="3580"/>
      <c r="AH7" s="3580"/>
      <c r="AI7" s="3580"/>
      <c r="AJ7" s="3580"/>
      <c r="AK7" s="3580"/>
      <c r="AL7" s="3580"/>
      <c r="AM7" s="3580"/>
      <c r="AN7" s="3580"/>
      <c r="AO7" s="3580"/>
      <c r="AP7" s="3580"/>
      <c r="AQ7" s="1565"/>
      <c r="AR7" s="1566"/>
      <c r="AS7" s="1567"/>
      <c r="AT7" s="1568"/>
      <c r="AU7" s="1568"/>
      <c r="AV7" s="1569" t="s">
        <v>10</v>
      </c>
      <c r="AW7" s="1562"/>
      <c r="AX7" s="1562"/>
      <c r="AY7" s="1562"/>
      <c r="AZ7" s="1562"/>
      <c r="BA7" s="3581" t="s">
        <v>176</v>
      </c>
      <c r="BB7" s="3581"/>
      <c r="BC7" s="3581"/>
      <c r="BD7" s="3581"/>
      <c r="BE7" s="1570"/>
    </row>
    <row r="8" spans="23:58" ht="69.75" customHeight="1">
      <c r="W8" s="3582" t="s">
        <v>434</v>
      </c>
      <c r="X8" s="3583"/>
      <c r="Y8" s="3583"/>
      <c r="Z8" s="3583"/>
      <c r="AA8" s="3583"/>
      <c r="AB8" s="3583"/>
      <c r="AC8" s="1571"/>
      <c r="AD8" s="1572" t="s">
        <v>321</v>
      </c>
      <c r="AE8" s="1573"/>
      <c r="AF8" s="1573"/>
      <c r="AG8" s="1573"/>
      <c r="AH8" s="1573"/>
      <c r="AI8" s="1573"/>
      <c r="AJ8" s="1573"/>
      <c r="AK8" s="1573"/>
      <c r="AL8" s="1573"/>
      <c r="AM8" s="1573"/>
      <c r="AN8" s="1573"/>
      <c r="AO8" s="1573"/>
      <c r="AP8" s="1573"/>
      <c r="AQ8" s="1573"/>
      <c r="AR8" s="1573"/>
      <c r="AS8" s="1571"/>
      <c r="AT8" s="1571"/>
      <c r="AU8" s="1571"/>
      <c r="AV8" s="1571"/>
      <c r="AW8" s="1562"/>
      <c r="AX8" s="1562"/>
      <c r="AY8" s="1562"/>
      <c r="AZ8" s="1562"/>
      <c r="BA8" s="3584" t="s">
        <v>369</v>
      </c>
      <c r="BB8" s="3585"/>
      <c r="BC8" s="3585"/>
      <c r="BD8" s="3585"/>
      <c r="BE8" s="1570"/>
      <c r="BF8" s="651">
        <v>1.1</v>
      </c>
    </row>
    <row r="9" spans="1:57" ht="42" customHeight="1">
      <c r="A9" s="3564" t="s">
        <v>435</v>
      </c>
      <c r="B9" s="3564"/>
      <c r="C9" s="3564"/>
      <c r="D9" s="3564"/>
      <c r="E9" s="3564"/>
      <c r="F9" s="3564"/>
      <c r="G9" s="3564"/>
      <c r="H9" s="3564"/>
      <c r="I9" s="3564"/>
      <c r="J9" s="3564"/>
      <c r="K9" s="3564"/>
      <c r="L9" s="3564"/>
      <c r="M9" s="3564"/>
      <c r="N9" s="3564"/>
      <c r="O9" s="3564"/>
      <c r="P9" s="3564"/>
      <c r="Q9" s="3564"/>
      <c r="R9" s="3564"/>
      <c r="S9" s="3564"/>
      <c r="T9" s="3564"/>
      <c r="U9" s="3564"/>
      <c r="V9" s="3564"/>
      <c r="W9" s="654" t="s">
        <v>436</v>
      </c>
      <c r="X9" s="654"/>
      <c r="Y9" s="654"/>
      <c r="Z9" s="654"/>
      <c r="AA9" s="654"/>
      <c r="AB9" s="654"/>
      <c r="AC9" s="654"/>
      <c r="AD9" s="1558"/>
      <c r="AE9" s="1558"/>
      <c r="AF9" s="1558"/>
      <c r="AG9" s="1558"/>
      <c r="AH9" s="1558"/>
      <c r="AI9" s="1558"/>
      <c r="AJ9" s="1558"/>
      <c r="AK9" s="1558"/>
      <c r="AL9" s="1558"/>
      <c r="AM9" s="1558"/>
      <c r="AN9" s="1558"/>
      <c r="AO9" s="1558"/>
      <c r="AP9" s="1558"/>
      <c r="AQ9" s="1558"/>
      <c r="AR9" s="1558"/>
      <c r="AS9" s="651"/>
      <c r="AT9" s="651"/>
      <c r="AU9" s="651"/>
      <c r="AV9" s="651"/>
      <c r="AW9" s="1562"/>
      <c r="AX9" s="1562"/>
      <c r="AY9" s="1562"/>
      <c r="AZ9" s="1562"/>
      <c r="BA9" s="3565" t="s">
        <v>437</v>
      </c>
      <c r="BB9" s="3566"/>
      <c r="BC9" s="3566"/>
      <c r="BD9" s="3566"/>
      <c r="BE9" s="3566"/>
    </row>
    <row r="10" spans="20:73" ht="48" customHeight="1">
      <c r="T10" s="3568" t="s">
        <v>438</v>
      </c>
      <c r="U10" s="3568"/>
      <c r="V10" s="3568"/>
      <c r="W10" s="3569" t="s">
        <v>370</v>
      </c>
      <c r="X10" s="3570"/>
      <c r="Y10" s="3570"/>
      <c r="Z10" s="3570"/>
      <c r="AA10" s="3570"/>
      <c r="AB10" s="3570"/>
      <c r="AC10" s="1564" t="s">
        <v>5</v>
      </c>
      <c r="AD10" s="3571" t="s">
        <v>439</v>
      </c>
      <c r="AE10" s="3571"/>
      <c r="AF10" s="3571"/>
      <c r="AG10" s="3572"/>
      <c r="AH10" s="3572"/>
      <c r="AI10" s="3572"/>
      <c r="AJ10" s="3572"/>
      <c r="AK10" s="3572"/>
      <c r="AL10" s="3572"/>
      <c r="AM10" s="3572"/>
      <c r="AN10" s="3572"/>
      <c r="AO10" s="3572"/>
      <c r="AP10" s="3572"/>
      <c r="AQ10" s="1565"/>
      <c r="AR10" s="1566"/>
      <c r="AS10" s="1567"/>
      <c r="AT10" s="1568"/>
      <c r="AU10" s="1568"/>
      <c r="AV10" s="1569" t="s">
        <v>18</v>
      </c>
      <c r="AW10" s="1562"/>
      <c r="AX10" s="1562"/>
      <c r="AY10" s="1562"/>
      <c r="AZ10" s="1562"/>
      <c r="BA10" s="3566"/>
      <c r="BB10" s="3566"/>
      <c r="BC10" s="3566"/>
      <c r="BD10" s="3566"/>
      <c r="BE10" s="3566"/>
      <c r="BF10" s="1574"/>
      <c r="BG10" s="1574"/>
      <c r="BH10" s="1574"/>
      <c r="BI10" s="1574"/>
      <c r="BJ10" s="1574"/>
      <c r="BK10" s="1574"/>
      <c r="BL10" s="1574"/>
      <c r="BM10" s="1574"/>
      <c r="BN10" s="1574"/>
      <c r="BO10" s="1574"/>
      <c r="BP10" s="1574"/>
      <c r="BQ10" s="1574"/>
      <c r="BR10" s="1574"/>
      <c r="BS10" s="1574"/>
      <c r="BT10" s="1574"/>
      <c r="BU10" s="1574"/>
    </row>
    <row r="11" spans="21:73" ht="61.5" customHeight="1">
      <c r="U11" s="676"/>
      <c r="V11" s="676"/>
      <c r="W11" s="3569" t="s">
        <v>17</v>
      </c>
      <c r="X11" s="3570"/>
      <c r="Y11" s="3570"/>
      <c r="Z11" s="3570"/>
      <c r="AA11" s="1575"/>
      <c r="AB11" s="1575"/>
      <c r="AC11" s="1564" t="s">
        <v>5</v>
      </c>
      <c r="AD11" s="3573" t="s">
        <v>440</v>
      </c>
      <c r="AE11" s="3574"/>
      <c r="AF11" s="3574"/>
      <c r="AG11" s="3574"/>
      <c r="AH11" s="3574"/>
      <c r="AI11" s="3574"/>
      <c r="AJ11" s="3574"/>
      <c r="AK11" s="3574"/>
      <c r="AL11" s="3574"/>
      <c r="AM11" s="3574"/>
      <c r="AN11" s="3574"/>
      <c r="AO11" s="3574"/>
      <c r="AP11" s="3574"/>
      <c r="AQ11" s="3574"/>
      <c r="AR11" s="1576"/>
      <c r="AS11" s="651"/>
      <c r="AT11" s="1577"/>
      <c r="AU11" s="1577"/>
      <c r="AV11" s="1578"/>
      <c r="AW11" s="1578"/>
      <c r="AX11" s="1578"/>
      <c r="AY11" s="1578"/>
      <c r="AZ11" s="1578"/>
      <c r="BA11" s="3566"/>
      <c r="BB11" s="3566"/>
      <c r="BC11" s="3566"/>
      <c r="BD11" s="3566"/>
      <c r="BE11" s="3566"/>
      <c r="BF11" s="1574"/>
      <c r="BG11" s="1574"/>
      <c r="BH11" s="1574"/>
      <c r="BI11" s="1574"/>
      <c r="BJ11" s="1574"/>
      <c r="BK11" s="1574"/>
      <c r="BL11" s="1574"/>
      <c r="BM11" s="1574"/>
      <c r="BN11" s="1574"/>
      <c r="BO11" s="1574"/>
      <c r="BP11" s="1574"/>
      <c r="BQ11" s="1574"/>
      <c r="BR11" s="1574"/>
      <c r="BS11" s="1574"/>
      <c r="BT11" s="1574"/>
      <c r="BU11" s="1574"/>
    </row>
    <row r="12" spans="21:57" ht="34.5" customHeight="1" thickBot="1">
      <c r="U12" s="676"/>
      <c r="V12" s="676"/>
      <c r="W12" s="682"/>
      <c r="AA12" s="684"/>
      <c r="AB12" s="658"/>
      <c r="AC12" s="658"/>
      <c r="AD12" s="3575"/>
      <c r="AE12" s="3575"/>
      <c r="AF12" s="3575"/>
      <c r="AG12" s="3575"/>
      <c r="AH12" s="3575"/>
      <c r="AI12" s="3575"/>
      <c r="AJ12" s="3575"/>
      <c r="AK12" s="3575"/>
      <c r="AL12" s="3575"/>
      <c r="AM12" s="3575"/>
      <c r="AN12" s="3575"/>
      <c r="AO12" s="3575"/>
      <c r="AP12" s="3575"/>
      <c r="AQ12" s="3575"/>
      <c r="AR12" s="1579"/>
      <c r="AS12" s="651"/>
      <c r="AT12" s="651"/>
      <c r="AU12" s="651"/>
      <c r="AV12" s="651"/>
      <c r="AW12" s="651"/>
      <c r="AX12" s="651"/>
      <c r="AY12" s="651"/>
      <c r="AZ12" s="651"/>
      <c r="BA12" s="3567"/>
      <c r="BB12" s="3567"/>
      <c r="BC12" s="3567"/>
      <c r="BD12" s="3567"/>
      <c r="BE12" s="3567"/>
    </row>
    <row r="13" spans="21:53" ht="60" customHeight="1" thickBot="1">
      <c r="U13" s="676"/>
      <c r="V13" s="676"/>
      <c r="W13" s="682"/>
      <c r="AA13" s="684"/>
      <c r="AB13" s="658"/>
      <c r="AC13" s="658"/>
      <c r="AD13" s="1580"/>
      <c r="AE13" s="1580"/>
      <c r="AF13" s="1580"/>
      <c r="AG13" s="1580"/>
      <c r="AH13" s="1580"/>
      <c r="AI13" s="1580"/>
      <c r="AJ13" s="1580"/>
      <c r="AK13" s="1580"/>
      <c r="AL13" s="1580"/>
      <c r="AM13" s="1580"/>
      <c r="AN13" s="1580"/>
      <c r="AO13" s="1580"/>
      <c r="AP13" s="1580"/>
      <c r="AQ13" s="1580"/>
      <c r="AR13" s="651"/>
      <c r="AS13" s="651"/>
      <c r="AT13" s="651"/>
      <c r="AU13" s="651"/>
      <c r="AV13" s="651"/>
      <c r="AW13" s="651"/>
      <c r="AX13" s="651"/>
      <c r="AY13" s="651"/>
      <c r="AZ13" s="651"/>
      <c r="BA13" s="651"/>
    </row>
    <row r="14" spans="2:57" s="685" customFormat="1" ht="84" customHeight="1" thickBot="1">
      <c r="B14" s="3502" t="s">
        <v>179</v>
      </c>
      <c r="C14" s="1581"/>
      <c r="D14" s="1581"/>
      <c r="E14" s="1581"/>
      <c r="F14" s="1581"/>
      <c r="G14" s="1581"/>
      <c r="H14" s="1581"/>
      <c r="I14" s="1581"/>
      <c r="J14" s="1581"/>
      <c r="K14" s="1581"/>
      <c r="L14" s="1581"/>
      <c r="M14" s="1581"/>
      <c r="N14" s="1581"/>
      <c r="O14" s="1581"/>
      <c r="P14" s="1581"/>
      <c r="Q14" s="1581"/>
      <c r="R14" s="1581"/>
      <c r="S14" s="1581"/>
      <c r="T14" s="3505" t="s">
        <v>441</v>
      </c>
      <c r="U14" s="3505"/>
      <c r="V14" s="3506"/>
      <c r="W14" s="3511" t="s">
        <v>22</v>
      </c>
      <c r="X14" s="3512"/>
      <c r="Y14" s="3512"/>
      <c r="Z14" s="3512"/>
      <c r="AA14" s="3512"/>
      <c r="AB14" s="3512"/>
      <c r="AC14" s="3512"/>
      <c r="AD14" s="3513"/>
      <c r="AE14" s="3520" t="s">
        <v>442</v>
      </c>
      <c r="AF14" s="3521"/>
      <c r="AG14" s="3528" t="s">
        <v>180</v>
      </c>
      <c r="AH14" s="3529"/>
      <c r="AI14" s="3529"/>
      <c r="AJ14" s="3529"/>
      <c r="AK14" s="3529"/>
      <c r="AL14" s="3529"/>
      <c r="AM14" s="3529"/>
      <c r="AN14" s="3530"/>
      <c r="AO14" s="3539" t="s">
        <v>25</v>
      </c>
      <c r="AP14" s="3551" t="s">
        <v>26</v>
      </c>
      <c r="AQ14" s="3552"/>
      <c r="AR14" s="3552"/>
      <c r="AS14" s="3552"/>
      <c r="AT14" s="3552"/>
      <c r="AU14" s="3552"/>
      <c r="AV14" s="3552"/>
      <c r="AW14" s="3553"/>
      <c r="AX14" s="3471" t="s">
        <v>443</v>
      </c>
      <c r="AY14" s="3472"/>
      <c r="AZ14" s="3472"/>
      <c r="BA14" s="3472"/>
      <c r="BB14" s="3472"/>
      <c r="BC14" s="3472"/>
      <c r="BD14" s="3472"/>
      <c r="BE14" s="3473"/>
    </row>
    <row r="15" spans="2:57" s="685" customFormat="1" ht="39" customHeight="1" hidden="1" thickBot="1">
      <c r="B15" s="3503"/>
      <c r="C15" s="1582"/>
      <c r="D15" s="1582"/>
      <c r="E15" s="1582"/>
      <c r="F15" s="1582"/>
      <c r="G15" s="1582"/>
      <c r="H15" s="1582"/>
      <c r="I15" s="1582"/>
      <c r="J15" s="1582"/>
      <c r="K15" s="1582"/>
      <c r="L15" s="1582"/>
      <c r="M15" s="1582"/>
      <c r="N15" s="1582"/>
      <c r="O15" s="1582"/>
      <c r="P15" s="1582"/>
      <c r="Q15" s="1582"/>
      <c r="R15" s="1582"/>
      <c r="S15" s="1582"/>
      <c r="T15" s="3507"/>
      <c r="U15" s="3507"/>
      <c r="V15" s="3508"/>
      <c r="W15" s="3514"/>
      <c r="X15" s="3515"/>
      <c r="Y15" s="3515"/>
      <c r="Z15" s="3515"/>
      <c r="AA15" s="3515"/>
      <c r="AB15" s="3515"/>
      <c r="AC15" s="3515"/>
      <c r="AD15" s="3516"/>
      <c r="AE15" s="3522"/>
      <c r="AF15" s="3523"/>
      <c r="AG15" s="3531"/>
      <c r="AH15" s="3332"/>
      <c r="AI15" s="3332"/>
      <c r="AJ15" s="3332"/>
      <c r="AK15" s="3332"/>
      <c r="AL15" s="3332"/>
      <c r="AM15" s="3332"/>
      <c r="AN15" s="3532"/>
      <c r="AO15" s="3540"/>
      <c r="AP15" s="3554"/>
      <c r="AQ15" s="3288"/>
      <c r="AR15" s="3288"/>
      <c r="AS15" s="3288"/>
      <c r="AT15" s="3288"/>
      <c r="AU15" s="3288"/>
      <c r="AV15" s="3288"/>
      <c r="AW15" s="3555"/>
      <c r="AX15" s="3474" t="s">
        <v>28</v>
      </c>
      <c r="AY15" s="3475"/>
      <c r="AZ15" s="3475"/>
      <c r="BA15" s="3475"/>
      <c r="BB15" s="3475"/>
      <c r="BC15" s="3475"/>
      <c r="BD15" s="3475"/>
      <c r="BE15" s="3476"/>
    </row>
    <row r="16" spans="2:57" s="685" customFormat="1" ht="91.5" customHeight="1" hidden="1" thickBot="1">
      <c r="B16" s="3503"/>
      <c r="C16" s="1582"/>
      <c r="D16" s="1582"/>
      <c r="E16" s="1582"/>
      <c r="F16" s="1582"/>
      <c r="G16" s="1582"/>
      <c r="H16" s="1582"/>
      <c r="I16" s="1582"/>
      <c r="J16" s="1582"/>
      <c r="K16" s="1582"/>
      <c r="L16" s="1582"/>
      <c r="M16" s="1582"/>
      <c r="N16" s="1582"/>
      <c r="O16" s="1582"/>
      <c r="P16" s="1582"/>
      <c r="Q16" s="1582"/>
      <c r="R16" s="1582"/>
      <c r="S16" s="1582"/>
      <c r="T16" s="3507"/>
      <c r="U16" s="3507"/>
      <c r="V16" s="3508"/>
      <c r="W16" s="3514"/>
      <c r="X16" s="3515"/>
      <c r="Y16" s="3515"/>
      <c r="Z16" s="3515"/>
      <c r="AA16" s="3515"/>
      <c r="AB16" s="3515"/>
      <c r="AC16" s="3515"/>
      <c r="AD16" s="3516"/>
      <c r="AE16" s="3522"/>
      <c r="AF16" s="3523"/>
      <c r="AG16" s="3531"/>
      <c r="AH16" s="3332"/>
      <c r="AI16" s="3332"/>
      <c r="AJ16" s="3332"/>
      <c r="AK16" s="3332"/>
      <c r="AL16" s="3332"/>
      <c r="AM16" s="3332"/>
      <c r="AN16" s="3532"/>
      <c r="AO16" s="3540"/>
      <c r="AP16" s="3554"/>
      <c r="AQ16" s="3288"/>
      <c r="AR16" s="3288"/>
      <c r="AS16" s="3288"/>
      <c r="AT16" s="3288"/>
      <c r="AU16" s="3288"/>
      <c r="AV16" s="3288"/>
      <c r="AW16" s="3555"/>
      <c r="AX16" s="3477" t="s">
        <v>444</v>
      </c>
      <c r="AY16" s="3478"/>
      <c r="AZ16" s="3478"/>
      <c r="BA16" s="3478"/>
      <c r="BB16" s="3478"/>
      <c r="BC16" s="3478"/>
      <c r="BD16" s="3478"/>
      <c r="BE16" s="3479"/>
    </row>
    <row r="17" spans="2:57" s="685" customFormat="1" ht="56.25" customHeight="1" thickBot="1">
      <c r="B17" s="3503"/>
      <c r="C17" s="1582"/>
      <c r="D17" s="1582"/>
      <c r="E17" s="1582"/>
      <c r="F17" s="1582"/>
      <c r="G17" s="1582"/>
      <c r="H17" s="1582"/>
      <c r="I17" s="1582"/>
      <c r="J17" s="1582"/>
      <c r="K17" s="1582"/>
      <c r="L17" s="1582"/>
      <c r="M17" s="1582"/>
      <c r="N17" s="1582"/>
      <c r="O17" s="1582"/>
      <c r="P17" s="1582"/>
      <c r="Q17" s="1582"/>
      <c r="R17" s="1582"/>
      <c r="S17" s="1582"/>
      <c r="T17" s="3507"/>
      <c r="U17" s="3507"/>
      <c r="V17" s="3508"/>
      <c r="W17" s="3514"/>
      <c r="X17" s="3515"/>
      <c r="Y17" s="3515"/>
      <c r="Z17" s="3515"/>
      <c r="AA17" s="3515"/>
      <c r="AB17" s="3515"/>
      <c r="AC17" s="3515"/>
      <c r="AD17" s="3516"/>
      <c r="AE17" s="3524"/>
      <c r="AF17" s="3525"/>
      <c r="AG17" s="3533"/>
      <c r="AH17" s="3534"/>
      <c r="AI17" s="3534"/>
      <c r="AJ17" s="3534"/>
      <c r="AK17" s="3534"/>
      <c r="AL17" s="3534"/>
      <c r="AM17" s="3534"/>
      <c r="AN17" s="3535"/>
      <c r="AO17" s="3540"/>
      <c r="AP17" s="3524"/>
      <c r="AQ17" s="3556"/>
      <c r="AR17" s="3556"/>
      <c r="AS17" s="3556"/>
      <c r="AT17" s="3556"/>
      <c r="AU17" s="3556"/>
      <c r="AV17" s="3556"/>
      <c r="AW17" s="3525"/>
      <c r="AX17" s="3477" t="s">
        <v>28</v>
      </c>
      <c r="AY17" s="3480"/>
      <c r="AZ17" s="3480"/>
      <c r="BA17" s="3480"/>
      <c r="BB17" s="3480"/>
      <c r="BC17" s="3480"/>
      <c r="BD17" s="3480"/>
      <c r="BE17" s="3481"/>
    </row>
    <row r="18" spans="2:57" s="685" customFormat="1" ht="55.5" customHeight="1" thickBot="1">
      <c r="B18" s="3503"/>
      <c r="C18" s="1582"/>
      <c r="D18" s="1582"/>
      <c r="E18" s="1582"/>
      <c r="F18" s="1582"/>
      <c r="G18" s="1582"/>
      <c r="H18" s="1582"/>
      <c r="I18" s="1582"/>
      <c r="J18" s="1582"/>
      <c r="K18" s="1582"/>
      <c r="L18" s="1582"/>
      <c r="M18" s="1582"/>
      <c r="N18" s="1582"/>
      <c r="O18" s="1582"/>
      <c r="P18" s="1582"/>
      <c r="Q18" s="1582"/>
      <c r="R18" s="1582"/>
      <c r="S18" s="1582"/>
      <c r="T18" s="3507"/>
      <c r="U18" s="3507"/>
      <c r="V18" s="3508"/>
      <c r="W18" s="3514"/>
      <c r="X18" s="3515"/>
      <c r="Y18" s="3515"/>
      <c r="Z18" s="3515"/>
      <c r="AA18" s="3515"/>
      <c r="AB18" s="3515"/>
      <c r="AC18" s="3515"/>
      <c r="AD18" s="3516"/>
      <c r="AE18" s="3526"/>
      <c r="AF18" s="3527"/>
      <c r="AG18" s="3536"/>
      <c r="AH18" s="3537"/>
      <c r="AI18" s="3537"/>
      <c r="AJ18" s="3537"/>
      <c r="AK18" s="3537"/>
      <c r="AL18" s="3537"/>
      <c r="AM18" s="3537"/>
      <c r="AN18" s="3538"/>
      <c r="AO18" s="3540"/>
      <c r="AP18" s="3526"/>
      <c r="AQ18" s="3557"/>
      <c r="AR18" s="3557"/>
      <c r="AS18" s="3557"/>
      <c r="AT18" s="3557"/>
      <c r="AU18" s="3557"/>
      <c r="AV18" s="3557"/>
      <c r="AW18" s="3527"/>
      <c r="AX18" s="3477" t="s">
        <v>445</v>
      </c>
      <c r="AY18" s="3482"/>
      <c r="AZ18" s="3482"/>
      <c r="BA18" s="3482"/>
      <c r="BB18" s="3482"/>
      <c r="BC18" s="3482"/>
      <c r="BD18" s="3482"/>
      <c r="BE18" s="3483"/>
    </row>
    <row r="19" spans="2:57" s="685" customFormat="1" ht="69" customHeight="1">
      <c r="B19" s="3503"/>
      <c r="C19" s="1582"/>
      <c r="D19" s="1582"/>
      <c r="E19" s="1582"/>
      <c r="F19" s="1582"/>
      <c r="G19" s="1582"/>
      <c r="H19" s="1582"/>
      <c r="I19" s="1582"/>
      <c r="J19" s="1582"/>
      <c r="K19" s="1582"/>
      <c r="L19" s="1582"/>
      <c r="M19" s="1582"/>
      <c r="N19" s="1582"/>
      <c r="O19" s="1582"/>
      <c r="P19" s="1582"/>
      <c r="Q19" s="1582"/>
      <c r="R19" s="1582"/>
      <c r="S19" s="1582"/>
      <c r="T19" s="3507"/>
      <c r="U19" s="3507"/>
      <c r="V19" s="3508"/>
      <c r="W19" s="3514"/>
      <c r="X19" s="3515"/>
      <c r="Y19" s="3515"/>
      <c r="Z19" s="3515"/>
      <c r="AA19" s="3515"/>
      <c r="AB19" s="3515"/>
      <c r="AC19" s="3515"/>
      <c r="AD19" s="3516"/>
      <c r="AE19" s="3542" t="s">
        <v>29</v>
      </c>
      <c r="AF19" s="3545" t="s">
        <v>30</v>
      </c>
      <c r="AG19" s="3558" t="s">
        <v>31</v>
      </c>
      <c r="AH19" s="3561" t="s">
        <v>32</v>
      </c>
      <c r="AI19" s="3562"/>
      <c r="AJ19" s="3562"/>
      <c r="AK19" s="3562"/>
      <c r="AL19" s="3562"/>
      <c r="AM19" s="3562"/>
      <c r="AN19" s="3563"/>
      <c r="AO19" s="3540"/>
      <c r="AP19" s="3490" t="s">
        <v>33</v>
      </c>
      <c r="AQ19" s="3458" t="s">
        <v>34</v>
      </c>
      <c r="AR19" s="3458" t="s">
        <v>35</v>
      </c>
      <c r="AS19" s="3498" t="s">
        <v>36</v>
      </c>
      <c r="AT19" s="3498" t="s">
        <v>37</v>
      </c>
      <c r="AU19" s="3458" t="s">
        <v>181</v>
      </c>
      <c r="AV19" s="3458" t="s">
        <v>39</v>
      </c>
      <c r="AW19" s="3461" t="s">
        <v>40</v>
      </c>
      <c r="AX19" s="3464" t="s">
        <v>41</v>
      </c>
      <c r="AY19" s="3465"/>
      <c r="AZ19" s="3465"/>
      <c r="BA19" s="3466"/>
      <c r="BB19" s="3464" t="s">
        <v>42</v>
      </c>
      <c r="BC19" s="3465"/>
      <c r="BD19" s="3465"/>
      <c r="BE19" s="3466"/>
    </row>
    <row r="20" spans="2:57" s="686" customFormat="1" ht="58.5" customHeight="1">
      <c r="B20" s="3503"/>
      <c r="C20" s="1582"/>
      <c r="D20" s="1582"/>
      <c r="E20" s="1582"/>
      <c r="F20" s="1582"/>
      <c r="G20" s="1582"/>
      <c r="H20" s="1582"/>
      <c r="I20" s="1582"/>
      <c r="J20" s="1582"/>
      <c r="K20" s="1582"/>
      <c r="L20" s="1582"/>
      <c r="M20" s="1582"/>
      <c r="N20" s="1582"/>
      <c r="O20" s="1582"/>
      <c r="P20" s="1582"/>
      <c r="Q20" s="1582"/>
      <c r="R20" s="1582"/>
      <c r="S20" s="1582"/>
      <c r="T20" s="3507"/>
      <c r="U20" s="3507"/>
      <c r="V20" s="3508"/>
      <c r="W20" s="3514"/>
      <c r="X20" s="3515"/>
      <c r="Y20" s="3515"/>
      <c r="Z20" s="3515"/>
      <c r="AA20" s="3515"/>
      <c r="AB20" s="3515"/>
      <c r="AC20" s="3515"/>
      <c r="AD20" s="3516"/>
      <c r="AE20" s="3543"/>
      <c r="AF20" s="3546"/>
      <c r="AG20" s="3559"/>
      <c r="AH20" s="3467" t="s">
        <v>446</v>
      </c>
      <c r="AI20" s="3468"/>
      <c r="AJ20" s="3467" t="s">
        <v>447</v>
      </c>
      <c r="AK20" s="3468"/>
      <c r="AL20" s="3467" t="s">
        <v>448</v>
      </c>
      <c r="AM20" s="3468"/>
      <c r="AN20" s="3548" t="s">
        <v>46</v>
      </c>
      <c r="AO20" s="3540"/>
      <c r="AP20" s="3491"/>
      <c r="AQ20" s="3459"/>
      <c r="AR20" s="3459"/>
      <c r="AS20" s="3499"/>
      <c r="AT20" s="3499"/>
      <c r="AU20" s="3459"/>
      <c r="AV20" s="3459"/>
      <c r="AW20" s="3462"/>
      <c r="AX20" s="3487" t="s">
        <v>449</v>
      </c>
      <c r="AY20" s="3488"/>
      <c r="AZ20" s="3488"/>
      <c r="BA20" s="3489"/>
      <c r="BB20" s="3487" t="s">
        <v>450</v>
      </c>
      <c r="BC20" s="3488"/>
      <c r="BD20" s="3488"/>
      <c r="BE20" s="3489"/>
    </row>
    <row r="21" spans="2:57" s="686" customFormat="1" ht="50.25" customHeight="1">
      <c r="B21" s="3503"/>
      <c r="C21" s="1582"/>
      <c r="D21" s="1582"/>
      <c r="E21" s="1582"/>
      <c r="F21" s="1582"/>
      <c r="G21" s="1582"/>
      <c r="H21" s="1582"/>
      <c r="I21" s="1582"/>
      <c r="J21" s="1582"/>
      <c r="K21" s="1582"/>
      <c r="L21" s="1582"/>
      <c r="M21" s="1582"/>
      <c r="N21" s="1582"/>
      <c r="O21" s="1582"/>
      <c r="P21" s="1582"/>
      <c r="Q21" s="1582"/>
      <c r="R21" s="1582"/>
      <c r="S21" s="1582"/>
      <c r="T21" s="3507"/>
      <c r="U21" s="3507"/>
      <c r="V21" s="3508"/>
      <c r="W21" s="3514"/>
      <c r="X21" s="3515"/>
      <c r="Y21" s="3515"/>
      <c r="Z21" s="3515"/>
      <c r="AA21" s="3515"/>
      <c r="AB21" s="3515"/>
      <c r="AC21" s="3515"/>
      <c r="AD21" s="3516"/>
      <c r="AE21" s="3543"/>
      <c r="AF21" s="3546"/>
      <c r="AG21" s="3559"/>
      <c r="AH21" s="3469"/>
      <c r="AI21" s="3470"/>
      <c r="AJ21" s="3469"/>
      <c r="AK21" s="3470"/>
      <c r="AL21" s="3469"/>
      <c r="AM21" s="3470"/>
      <c r="AN21" s="3549"/>
      <c r="AO21" s="3540"/>
      <c r="AP21" s="3491"/>
      <c r="AQ21" s="3459"/>
      <c r="AR21" s="3459"/>
      <c r="AS21" s="3499"/>
      <c r="AT21" s="3499"/>
      <c r="AU21" s="3459"/>
      <c r="AV21" s="3459"/>
      <c r="AW21" s="3462"/>
      <c r="AX21" s="3496" t="s">
        <v>31</v>
      </c>
      <c r="AY21" s="3493" t="s">
        <v>48</v>
      </c>
      <c r="AZ21" s="3494"/>
      <c r="BA21" s="3495"/>
      <c r="BB21" s="3501" t="s">
        <v>31</v>
      </c>
      <c r="BC21" s="3484" t="s">
        <v>48</v>
      </c>
      <c r="BD21" s="3485"/>
      <c r="BE21" s="3486"/>
    </row>
    <row r="22" spans="2:57" s="686" customFormat="1" ht="179.25" customHeight="1" thickBot="1">
      <c r="B22" s="3504"/>
      <c r="C22" s="1583"/>
      <c r="D22" s="1583"/>
      <c r="E22" s="1583"/>
      <c r="F22" s="1583"/>
      <c r="G22" s="1583"/>
      <c r="H22" s="1583"/>
      <c r="I22" s="1583"/>
      <c r="J22" s="1583"/>
      <c r="K22" s="1583"/>
      <c r="L22" s="1583"/>
      <c r="M22" s="1583"/>
      <c r="N22" s="1583"/>
      <c r="O22" s="1583"/>
      <c r="P22" s="1583"/>
      <c r="Q22" s="1583"/>
      <c r="R22" s="1583"/>
      <c r="S22" s="1583"/>
      <c r="T22" s="3509"/>
      <c r="U22" s="3509"/>
      <c r="V22" s="3510"/>
      <c r="W22" s="3517"/>
      <c r="X22" s="3518"/>
      <c r="Y22" s="3518"/>
      <c r="Z22" s="3518"/>
      <c r="AA22" s="3518"/>
      <c r="AB22" s="3518"/>
      <c r="AC22" s="3518"/>
      <c r="AD22" s="3519"/>
      <c r="AE22" s="3544"/>
      <c r="AF22" s="3547"/>
      <c r="AG22" s="3560"/>
      <c r="AH22" s="1584" t="s">
        <v>377</v>
      </c>
      <c r="AI22" s="1585" t="s">
        <v>376</v>
      </c>
      <c r="AJ22" s="1584" t="s">
        <v>377</v>
      </c>
      <c r="AK22" s="1585" t="s">
        <v>376</v>
      </c>
      <c r="AL22" s="1584" t="s">
        <v>377</v>
      </c>
      <c r="AM22" s="1585" t="s">
        <v>376</v>
      </c>
      <c r="AN22" s="3550"/>
      <c r="AO22" s="3541"/>
      <c r="AP22" s="3492"/>
      <c r="AQ22" s="3460"/>
      <c r="AR22" s="3460"/>
      <c r="AS22" s="3500"/>
      <c r="AT22" s="3500"/>
      <c r="AU22" s="3460"/>
      <c r="AV22" s="3460"/>
      <c r="AW22" s="3463"/>
      <c r="AX22" s="3497"/>
      <c r="AY22" s="1586" t="s">
        <v>43</v>
      </c>
      <c r="AZ22" s="1586" t="s">
        <v>51</v>
      </c>
      <c r="BA22" s="1587" t="s">
        <v>52</v>
      </c>
      <c r="BB22" s="3497"/>
      <c r="BC22" s="1586" t="s">
        <v>43</v>
      </c>
      <c r="BD22" s="1586" t="s">
        <v>51</v>
      </c>
      <c r="BE22" s="1588" t="s">
        <v>101</v>
      </c>
    </row>
    <row r="23" spans="2:62" s="1590" customFormat="1" ht="49.5" customHeight="1" thickBot="1" thickTop="1">
      <c r="B23" s="3452" t="s">
        <v>53</v>
      </c>
      <c r="C23" s="3453"/>
      <c r="D23" s="3453"/>
      <c r="E23" s="3453"/>
      <c r="F23" s="3453"/>
      <c r="G23" s="3453"/>
      <c r="H23" s="3453"/>
      <c r="I23" s="3453"/>
      <c r="J23" s="3453"/>
      <c r="K23" s="3453"/>
      <c r="L23" s="3453"/>
      <c r="M23" s="3453"/>
      <c r="N23" s="3453"/>
      <c r="O23" s="3453"/>
      <c r="P23" s="3453"/>
      <c r="Q23" s="3453"/>
      <c r="R23" s="3453"/>
      <c r="S23" s="3453"/>
      <c r="T23" s="3453"/>
      <c r="U23" s="3453"/>
      <c r="V23" s="3453"/>
      <c r="W23" s="3453"/>
      <c r="X23" s="3453"/>
      <c r="Y23" s="3453"/>
      <c r="Z23" s="3453"/>
      <c r="AA23" s="3453"/>
      <c r="AB23" s="3453"/>
      <c r="AC23" s="3453"/>
      <c r="AD23" s="3453"/>
      <c r="AE23" s="3453"/>
      <c r="AF23" s="3453"/>
      <c r="AG23" s="3453"/>
      <c r="AH23" s="3453"/>
      <c r="AI23" s="3453"/>
      <c r="AJ23" s="3453"/>
      <c r="AK23" s="3453"/>
      <c r="AL23" s="3453"/>
      <c r="AM23" s="3453"/>
      <c r="AN23" s="3453"/>
      <c r="AO23" s="3453"/>
      <c r="AP23" s="3453"/>
      <c r="AQ23" s="3453"/>
      <c r="AR23" s="3453"/>
      <c r="AS23" s="3453"/>
      <c r="AT23" s="3453"/>
      <c r="AU23" s="3453"/>
      <c r="AV23" s="3453"/>
      <c r="AW23" s="3453"/>
      <c r="AX23" s="3453"/>
      <c r="AY23" s="3453"/>
      <c r="AZ23" s="3453"/>
      <c r="BA23" s="3453"/>
      <c r="BB23" s="3453"/>
      <c r="BC23" s="3453"/>
      <c r="BD23" s="3453"/>
      <c r="BE23" s="3454"/>
      <c r="BF23" s="1589"/>
      <c r="BG23" s="1589"/>
      <c r="BH23" s="1589"/>
      <c r="BI23" s="1589"/>
      <c r="BJ23" s="1589"/>
    </row>
    <row r="24" spans="2:57" s="737" customFormat="1" ht="49.5" customHeight="1" thickBot="1">
      <c r="B24" s="3455" t="s">
        <v>451</v>
      </c>
      <c r="C24" s="3456"/>
      <c r="D24" s="3456"/>
      <c r="E24" s="3456"/>
      <c r="F24" s="3456"/>
      <c r="G24" s="3456"/>
      <c r="H24" s="3456"/>
      <c r="I24" s="3456"/>
      <c r="J24" s="3456"/>
      <c r="K24" s="3456"/>
      <c r="L24" s="3456"/>
      <c r="M24" s="3456"/>
      <c r="N24" s="3456"/>
      <c r="O24" s="3456"/>
      <c r="P24" s="3456"/>
      <c r="Q24" s="3456"/>
      <c r="R24" s="3456"/>
      <c r="S24" s="3456"/>
      <c r="T24" s="3456"/>
      <c r="U24" s="3456"/>
      <c r="V24" s="3456"/>
      <c r="W24" s="3456"/>
      <c r="X24" s="3456"/>
      <c r="Y24" s="3456"/>
      <c r="Z24" s="3456"/>
      <c r="AA24" s="3456"/>
      <c r="AB24" s="3456"/>
      <c r="AC24" s="3456"/>
      <c r="AD24" s="3456"/>
      <c r="AE24" s="3456"/>
      <c r="AF24" s="3456"/>
      <c r="AG24" s="3456"/>
      <c r="AH24" s="3456"/>
      <c r="AI24" s="3456"/>
      <c r="AJ24" s="3456"/>
      <c r="AK24" s="3456"/>
      <c r="AL24" s="3456"/>
      <c r="AM24" s="3456"/>
      <c r="AN24" s="3456"/>
      <c r="AO24" s="3456"/>
      <c r="AP24" s="3456"/>
      <c r="AQ24" s="3456"/>
      <c r="AR24" s="3456"/>
      <c r="AS24" s="3456"/>
      <c r="AT24" s="3456"/>
      <c r="AU24" s="3456"/>
      <c r="AV24" s="3456"/>
      <c r="AW24" s="3456"/>
      <c r="AX24" s="3456"/>
      <c r="AY24" s="3456"/>
      <c r="AZ24" s="3456"/>
      <c r="BA24" s="3456"/>
      <c r="BB24" s="3456"/>
      <c r="BC24" s="3456"/>
      <c r="BD24" s="3456"/>
      <c r="BE24" s="3457"/>
    </row>
    <row r="25" spans="2:57" s="737" customFormat="1" ht="156.75" customHeight="1">
      <c r="B25" s="1591">
        <v>1</v>
      </c>
      <c r="C25" s="1592"/>
      <c r="D25" s="1592"/>
      <c r="E25" s="1592"/>
      <c r="F25" s="1592"/>
      <c r="G25" s="1592"/>
      <c r="H25" s="1592"/>
      <c r="I25" s="1592"/>
      <c r="J25" s="1592"/>
      <c r="K25" s="1592"/>
      <c r="L25" s="1592"/>
      <c r="M25" s="1592"/>
      <c r="N25" s="1592"/>
      <c r="O25" s="1592"/>
      <c r="P25" s="1592"/>
      <c r="Q25" s="1592"/>
      <c r="R25" s="1592"/>
      <c r="S25" s="1592"/>
      <c r="T25" s="1593" t="s">
        <v>452</v>
      </c>
      <c r="U25" s="1593"/>
      <c r="V25" s="1594"/>
      <c r="W25" s="3426" t="s">
        <v>61</v>
      </c>
      <c r="X25" s="3427"/>
      <c r="Y25" s="3427"/>
      <c r="Z25" s="3427"/>
      <c r="AA25" s="3427"/>
      <c r="AB25" s="3427"/>
      <c r="AC25" s="3427"/>
      <c r="AD25" s="3428"/>
      <c r="AE25" s="1595">
        <v>14</v>
      </c>
      <c r="AF25" s="1596">
        <v>420</v>
      </c>
      <c r="AG25" s="1596"/>
      <c r="AH25" s="1596"/>
      <c r="AI25" s="1596"/>
      <c r="AJ25" s="1596"/>
      <c r="AK25" s="1596"/>
      <c r="AL25" s="1596"/>
      <c r="AM25" s="1597"/>
      <c r="AN25" s="1597"/>
      <c r="AO25" s="1598">
        <v>420</v>
      </c>
      <c r="AP25" s="1599"/>
      <c r="AQ25" s="1600">
        <v>3</v>
      </c>
      <c r="AR25" s="1600"/>
      <c r="AS25" s="1601"/>
      <c r="AT25" s="1602"/>
      <c r="AU25" s="1603"/>
      <c r="AV25" s="1603"/>
      <c r="AW25" s="1601"/>
      <c r="AX25" s="1604"/>
      <c r="AY25" s="1603"/>
      <c r="AZ25" s="1603"/>
      <c r="BA25" s="1605"/>
      <c r="BB25" s="1606"/>
      <c r="BC25" s="1607"/>
      <c r="BD25" s="1607"/>
      <c r="BE25" s="1608"/>
    </row>
    <row r="26" spans="2:57" s="737" customFormat="1" ht="159" customHeight="1">
      <c r="B26" s="1591">
        <v>2</v>
      </c>
      <c r="C26" s="1592"/>
      <c r="D26" s="1592"/>
      <c r="E26" s="1592"/>
      <c r="F26" s="1592"/>
      <c r="G26" s="1592"/>
      <c r="H26" s="1592"/>
      <c r="I26" s="1592"/>
      <c r="J26" s="1592"/>
      <c r="K26" s="1592"/>
      <c r="L26" s="1592"/>
      <c r="M26" s="1592"/>
      <c r="N26" s="1592"/>
      <c r="O26" s="1592"/>
      <c r="P26" s="1592"/>
      <c r="Q26" s="1592"/>
      <c r="R26" s="1592"/>
      <c r="S26" s="1592"/>
      <c r="T26" s="1593" t="s">
        <v>453</v>
      </c>
      <c r="U26" s="1593"/>
      <c r="V26" s="1594"/>
      <c r="W26" s="3429" t="s">
        <v>61</v>
      </c>
      <c r="X26" s="3430"/>
      <c r="Y26" s="3430"/>
      <c r="Z26" s="3430"/>
      <c r="AA26" s="3430"/>
      <c r="AB26" s="3430"/>
      <c r="AC26" s="3430"/>
      <c r="AD26" s="3431"/>
      <c r="AE26" s="1595">
        <v>16</v>
      </c>
      <c r="AF26" s="1596">
        <v>480</v>
      </c>
      <c r="AG26" s="1596"/>
      <c r="AH26" s="1596"/>
      <c r="AI26" s="1596"/>
      <c r="AJ26" s="1596"/>
      <c r="AK26" s="1596"/>
      <c r="AL26" s="1596"/>
      <c r="AM26" s="1597"/>
      <c r="AN26" s="1597"/>
      <c r="AO26" s="1609">
        <v>420</v>
      </c>
      <c r="AP26" s="1599"/>
      <c r="AQ26" s="1600"/>
      <c r="AR26" s="1600"/>
      <c r="AS26" s="1601"/>
      <c r="AT26" s="1602"/>
      <c r="AU26" s="1603"/>
      <c r="AV26" s="1603"/>
      <c r="AW26" s="1601"/>
      <c r="AX26" s="1604"/>
      <c r="AY26" s="1603"/>
      <c r="AZ26" s="1603"/>
      <c r="BA26" s="1605"/>
      <c r="BB26" s="1610"/>
      <c r="BC26" s="1611"/>
      <c r="BD26" s="1611"/>
      <c r="BE26" s="1612"/>
    </row>
    <row r="27" spans="2:57" s="737" customFormat="1" ht="49.5" customHeight="1" thickBot="1">
      <c r="B27" s="3432" t="s">
        <v>63</v>
      </c>
      <c r="C27" s="3433"/>
      <c r="D27" s="3433"/>
      <c r="E27" s="3433"/>
      <c r="F27" s="3433"/>
      <c r="G27" s="3433"/>
      <c r="H27" s="3433"/>
      <c r="I27" s="3433"/>
      <c r="J27" s="3433"/>
      <c r="K27" s="3433"/>
      <c r="L27" s="3433"/>
      <c r="M27" s="3433"/>
      <c r="N27" s="3433"/>
      <c r="O27" s="3433"/>
      <c r="P27" s="3433"/>
      <c r="Q27" s="3433"/>
      <c r="R27" s="3433"/>
      <c r="S27" s="3433"/>
      <c r="T27" s="3433"/>
      <c r="U27" s="3433"/>
      <c r="V27" s="3433"/>
      <c r="W27" s="3433"/>
      <c r="X27" s="3433"/>
      <c r="Y27" s="3433"/>
      <c r="Z27" s="3433"/>
      <c r="AA27" s="3433"/>
      <c r="AB27" s="3433"/>
      <c r="AC27" s="3433"/>
      <c r="AD27" s="3433"/>
      <c r="AE27" s="1613">
        <v>30</v>
      </c>
      <c r="AF27" s="1614">
        <v>900</v>
      </c>
      <c r="AG27" s="1614"/>
      <c r="AH27" s="1614"/>
      <c r="AI27" s="1614"/>
      <c r="AJ27" s="1614"/>
      <c r="AK27" s="1614"/>
      <c r="AL27" s="1614"/>
      <c r="AM27" s="1615"/>
      <c r="AN27" s="1615"/>
      <c r="AO27" s="1616">
        <v>900</v>
      </c>
      <c r="AP27" s="1617"/>
      <c r="AQ27" s="1618"/>
      <c r="AR27" s="1618"/>
      <c r="AS27" s="1619"/>
      <c r="AT27" s="1620"/>
      <c r="AU27" s="1621"/>
      <c r="AV27" s="1621"/>
      <c r="AW27" s="1619"/>
      <c r="AX27" s="1622"/>
      <c r="AY27" s="1621"/>
      <c r="AZ27" s="1621"/>
      <c r="BA27" s="1623"/>
      <c r="BB27" s="1624"/>
      <c r="BC27" s="1625"/>
      <c r="BD27" s="1625"/>
      <c r="BE27" s="1626"/>
    </row>
    <row r="28" spans="2:66" s="1642" customFormat="1" ht="51.75" customHeight="1" thickBot="1">
      <c r="B28" s="3434" t="s">
        <v>454</v>
      </c>
      <c r="C28" s="3435"/>
      <c r="D28" s="3435"/>
      <c r="E28" s="3435"/>
      <c r="F28" s="3435"/>
      <c r="G28" s="3435"/>
      <c r="H28" s="3435"/>
      <c r="I28" s="3435"/>
      <c r="J28" s="3435"/>
      <c r="K28" s="3435"/>
      <c r="L28" s="3435"/>
      <c r="M28" s="3435"/>
      <c r="N28" s="3435"/>
      <c r="O28" s="3435"/>
      <c r="P28" s="3435"/>
      <c r="Q28" s="3435"/>
      <c r="R28" s="3435"/>
      <c r="S28" s="3435"/>
      <c r="T28" s="3435"/>
      <c r="U28" s="3435"/>
      <c r="V28" s="3435"/>
      <c r="W28" s="3435"/>
      <c r="X28" s="3435"/>
      <c r="Y28" s="3435"/>
      <c r="Z28" s="3435"/>
      <c r="AA28" s="3435"/>
      <c r="AB28" s="3435"/>
      <c r="AC28" s="3435"/>
      <c r="AD28" s="3436"/>
      <c r="AE28" s="1627">
        <v>30</v>
      </c>
      <c r="AF28" s="1628">
        <v>900</v>
      </c>
      <c r="AG28" s="1628"/>
      <c r="AH28" s="1628"/>
      <c r="AI28" s="1628"/>
      <c r="AJ28" s="1628"/>
      <c r="AK28" s="1628"/>
      <c r="AL28" s="1628"/>
      <c r="AM28" s="1628"/>
      <c r="AN28" s="1629"/>
      <c r="AO28" s="1630">
        <v>900</v>
      </c>
      <c r="AP28" s="1631"/>
      <c r="AQ28" s="1632">
        <v>1</v>
      </c>
      <c r="AR28" s="1632"/>
      <c r="AS28" s="1633"/>
      <c r="AT28" s="1634"/>
      <c r="AU28" s="1635"/>
      <c r="AV28" s="1635"/>
      <c r="AW28" s="1633"/>
      <c r="AX28" s="1636"/>
      <c r="AY28" s="1635"/>
      <c r="AZ28" s="1635"/>
      <c r="BA28" s="1637"/>
      <c r="BB28" s="1634"/>
      <c r="BC28" s="1635"/>
      <c r="BD28" s="1635"/>
      <c r="BE28" s="1633"/>
      <c r="BF28" s="1638"/>
      <c r="BG28" s="1638"/>
      <c r="BH28" s="1638"/>
      <c r="BI28" s="1638"/>
      <c r="BJ28" s="1638"/>
      <c r="BK28" s="1639"/>
      <c r="BL28" s="1640"/>
      <c r="BM28" s="1641"/>
      <c r="BN28" s="1641"/>
    </row>
    <row r="29" spans="2:57" s="1656" customFormat="1" ht="49.5" customHeight="1" thickBot="1">
      <c r="B29" s="3437" t="s">
        <v>455</v>
      </c>
      <c r="C29" s="3438"/>
      <c r="D29" s="3438"/>
      <c r="E29" s="3438"/>
      <c r="F29" s="3438"/>
      <c r="G29" s="3438"/>
      <c r="H29" s="3438"/>
      <c r="I29" s="3438"/>
      <c r="J29" s="3438"/>
      <c r="K29" s="3438"/>
      <c r="L29" s="3438"/>
      <c r="M29" s="3438"/>
      <c r="N29" s="3438"/>
      <c r="O29" s="3438"/>
      <c r="P29" s="3438"/>
      <c r="Q29" s="3438"/>
      <c r="R29" s="3438"/>
      <c r="S29" s="3438"/>
      <c r="T29" s="3438"/>
      <c r="U29" s="3438"/>
      <c r="V29" s="3438"/>
      <c r="W29" s="3438"/>
      <c r="X29" s="3438"/>
      <c r="Y29" s="3438"/>
      <c r="Z29" s="3438"/>
      <c r="AA29" s="3438"/>
      <c r="AB29" s="3438"/>
      <c r="AC29" s="3438"/>
      <c r="AD29" s="3439"/>
      <c r="AE29" s="1643">
        <v>30</v>
      </c>
      <c r="AF29" s="1644">
        <v>900</v>
      </c>
      <c r="AG29" s="1644"/>
      <c r="AH29" s="1644"/>
      <c r="AI29" s="1644"/>
      <c r="AJ29" s="1644"/>
      <c r="AK29" s="1644"/>
      <c r="AL29" s="1644"/>
      <c r="AM29" s="1645"/>
      <c r="AN29" s="1645"/>
      <c r="AO29" s="1646">
        <v>900</v>
      </c>
      <c r="AP29" s="1647"/>
      <c r="AQ29" s="1644">
        <v>1</v>
      </c>
      <c r="AR29" s="1644"/>
      <c r="AS29" s="1648"/>
      <c r="AT29" s="1649"/>
      <c r="AU29" s="1650"/>
      <c r="AV29" s="1650"/>
      <c r="AW29" s="1648"/>
      <c r="AX29" s="1651"/>
      <c r="AY29" s="1650"/>
      <c r="AZ29" s="1650"/>
      <c r="BA29" s="1652"/>
      <c r="BB29" s="1653"/>
      <c r="BC29" s="1654"/>
      <c r="BD29" s="1654"/>
      <c r="BE29" s="1655"/>
    </row>
    <row r="30" spans="2:57" s="1656" customFormat="1" ht="39.75" customHeight="1">
      <c r="B30" s="3440"/>
      <c r="C30" s="1657"/>
      <c r="D30" s="1657"/>
      <c r="E30" s="1657"/>
      <c r="F30" s="1657"/>
      <c r="G30" s="1657"/>
      <c r="H30" s="1657"/>
      <c r="I30" s="1657"/>
      <c r="J30" s="1657"/>
      <c r="K30" s="1657"/>
      <c r="L30" s="1657"/>
      <c r="M30" s="1657"/>
      <c r="N30" s="1657"/>
      <c r="O30" s="1657"/>
      <c r="P30" s="1657"/>
      <c r="Q30" s="1657"/>
      <c r="R30" s="1657"/>
      <c r="S30" s="1657"/>
      <c r="T30" s="1657"/>
      <c r="U30" s="3441"/>
      <c r="V30" s="3441"/>
      <c r="W30" s="1658"/>
      <c r="X30" s="1658"/>
      <c r="Y30" s="1659"/>
      <c r="Z30" s="1659"/>
      <c r="AA30" s="1659"/>
      <c r="AB30" s="3442" t="s">
        <v>79</v>
      </c>
      <c r="AC30" s="3443"/>
      <c r="AD30" s="3444"/>
      <c r="AE30" s="3421" t="s">
        <v>80</v>
      </c>
      <c r="AF30" s="3422"/>
      <c r="AG30" s="3422"/>
      <c r="AH30" s="3422"/>
      <c r="AI30" s="3422"/>
      <c r="AJ30" s="3422"/>
      <c r="AK30" s="3422"/>
      <c r="AL30" s="3422"/>
      <c r="AM30" s="3422"/>
      <c r="AN30" s="3423"/>
      <c r="AO30" s="3424"/>
      <c r="AP30" s="1660"/>
      <c r="AQ30" s="1661"/>
      <c r="AR30" s="1661"/>
      <c r="AS30" s="1662"/>
      <c r="AT30" s="1663"/>
      <c r="AU30" s="1664"/>
      <c r="AV30" s="1664"/>
      <c r="AW30" s="1665"/>
      <c r="AX30" s="1666"/>
      <c r="AY30" s="1664"/>
      <c r="AZ30" s="1664"/>
      <c r="BA30" s="1667"/>
      <c r="BB30" s="1606"/>
      <c r="BC30" s="1607"/>
      <c r="BD30" s="1607"/>
      <c r="BE30" s="1608"/>
    </row>
    <row r="31" spans="2:57" s="1656" customFormat="1" ht="39.75" customHeight="1">
      <c r="B31" s="3440"/>
      <c r="C31" s="1657"/>
      <c r="D31" s="1657"/>
      <c r="E31" s="1657"/>
      <c r="F31" s="1657"/>
      <c r="G31" s="1657"/>
      <c r="H31" s="1657"/>
      <c r="I31" s="1657"/>
      <c r="J31" s="1657"/>
      <c r="K31" s="1657"/>
      <c r="L31" s="1657"/>
      <c r="M31" s="1657"/>
      <c r="N31" s="1657"/>
      <c r="O31" s="1657"/>
      <c r="P31" s="1657"/>
      <c r="Q31" s="1657"/>
      <c r="R31" s="1657"/>
      <c r="S31" s="1657"/>
      <c r="T31" s="1668" t="s">
        <v>81</v>
      </c>
      <c r="U31" s="1669"/>
      <c r="V31" s="1669"/>
      <c r="W31" s="1658"/>
      <c r="X31" s="1658"/>
      <c r="Y31" s="1659"/>
      <c r="Z31" s="1659"/>
      <c r="AA31" s="1659"/>
      <c r="AB31" s="3445"/>
      <c r="AC31" s="3446"/>
      <c r="AD31" s="3447"/>
      <c r="AE31" s="3409" t="s">
        <v>82</v>
      </c>
      <c r="AF31" s="3410"/>
      <c r="AG31" s="3410"/>
      <c r="AH31" s="3410"/>
      <c r="AI31" s="3410"/>
      <c r="AJ31" s="3410"/>
      <c r="AK31" s="3410"/>
      <c r="AL31" s="3410"/>
      <c r="AM31" s="3410"/>
      <c r="AN31" s="3411"/>
      <c r="AO31" s="3412"/>
      <c r="AP31" s="1670"/>
      <c r="AQ31" s="1671">
        <v>1</v>
      </c>
      <c r="AR31" s="1671"/>
      <c r="AS31" s="1672"/>
      <c r="AT31" s="1673"/>
      <c r="AU31" s="1674"/>
      <c r="AV31" s="1674"/>
      <c r="AW31" s="1675"/>
      <c r="AX31" s="1670">
        <v>1</v>
      </c>
      <c r="AY31" s="1674"/>
      <c r="AZ31" s="1674"/>
      <c r="BA31" s="1676"/>
      <c r="BB31" s="1677"/>
      <c r="BC31" s="1678"/>
      <c r="BD31" s="1678"/>
      <c r="BE31" s="1679"/>
    </row>
    <row r="32" spans="2:57" s="1656" customFormat="1" ht="39.75" customHeight="1">
      <c r="B32" s="3440"/>
      <c r="C32" s="1657"/>
      <c r="D32" s="1657"/>
      <c r="E32" s="1657"/>
      <c r="F32" s="1657"/>
      <c r="G32" s="1657"/>
      <c r="H32" s="1657"/>
      <c r="I32" s="1657"/>
      <c r="J32" s="1657"/>
      <c r="K32" s="1657"/>
      <c r="L32" s="1657"/>
      <c r="M32" s="1657"/>
      <c r="N32" s="1657"/>
      <c r="O32" s="1657"/>
      <c r="P32" s="1657"/>
      <c r="Q32" s="1657"/>
      <c r="R32" s="1657"/>
      <c r="S32" s="1657"/>
      <c r="T32" s="1668" t="s">
        <v>456</v>
      </c>
      <c r="U32" s="1680"/>
      <c r="V32" s="1669"/>
      <c r="W32" s="1658"/>
      <c r="X32" s="1658"/>
      <c r="Y32" s="1659"/>
      <c r="Z32" s="1659"/>
      <c r="AA32" s="1659"/>
      <c r="AB32" s="3445"/>
      <c r="AC32" s="3446"/>
      <c r="AD32" s="3447"/>
      <c r="AE32" s="3409" t="s">
        <v>84</v>
      </c>
      <c r="AF32" s="3410"/>
      <c r="AG32" s="3410"/>
      <c r="AH32" s="3410"/>
      <c r="AI32" s="3410"/>
      <c r="AJ32" s="3410"/>
      <c r="AK32" s="3410"/>
      <c r="AL32" s="3410"/>
      <c r="AM32" s="3410"/>
      <c r="AN32" s="3411"/>
      <c r="AO32" s="3412"/>
      <c r="AP32" s="1670"/>
      <c r="AQ32" s="1671"/>
      <c r="AR32" s="1671"/>
      <c r="AS32" s="1672"/>
      <c r="AT32" s="1673"/>
      <c r="AU32" s="1674"/>
      <c r="AV32" s="1674"/>
      <c r="AW32" s="1675"/>
      <c r="AX32" s="1681"/>
      <c r="AY32" s="1674"/>
      <c r="AZ32" s="1674"/>
      <c r="BA32" s="1676"/>
      <c r="BB32" s="1677"/>
      <c r="BC32" s="1678"/>
      <c r="BD32" s="1678"/>
      <c r="BE32" s="1679"/>
    </row>
    <row r="33" spans="2:57" s="1656" customFormat="1" ht="39.75" customHeight="1">
      <c r="B33" s="3440"/>
      <c r="C33" s="1657"/>
      <c r="D33" s="1657"/>
      <c r="E33" s="1657"/>
      <c r="F33" s="1657"/>
      <c r="G33" s="1657"/>
      <c r="H33" s="1657"/>
      <c r="I33" s="1657"/>
      <c r="J33" s="1657"/>
      <c r="K33" s="1657"/>
      <c r="L33" s="1657"/>
      <c r="M33" s="1657"/>
      <c r="N33" s="1657"/>
      <c r="O33" s="1657"/>
      <c r="P33" s="1657"/>
      <c r="Q33" s="1657"/>
      <c r="R33" s="1657"/>
      <c r="S33" s="1657"/>
      <c r="T33" s="3425" t="s">
        <v>457</v>
      </c>
      <c r="U33" s="3425"/>
      <c r="V33" s="3425"/>
      <c r="W33" s="1658"/>
      <c r="X33" s="1658"/>
      <c r="Y33" s="1659"/>
      <c r="Z33" s="1659"/>
      <c r="AA33" s="1659"/>
      <c r="AB33" s="3445"/>
      <c r="AC33" s="3446"/>
      <c r="AD33" s="3447"/>
      <c r="AE33" s="3409" t="s">
        <v>86</v>
      </c>
      <c r="AF33" s="3410"/>
      <c r="AG33" s="3410"/>
      <c r="AH33" s="3410"/>
      <c r="AI33" s="3410"/>
      <c r="AJ33" s="3410"/>
      <c r="AK33" s="3410"/>
      <c r="AL33" s="3410"/>
      <c r="AM33" s="3410"/>
      <c r="AN33" s="3411"/>
      <c r="AO33" s="3412"/>
      <c r="AP33" s="1670"/>
      <c r="AQ33" s="1671"/>
      <c r="AR33" s="1671"/>
      <c r="AS33" s="1672"/>
      <c r="AT33" s="1673"/>
      <c r="AU33" s="1674"/>
      <c r="AV33" s="1674"/>
      <c r="AW33" s="1675"/>
      <c r="AX33" s="1681"/>
      <c r="AY33" s="1674"/>
      <c r="AZ33" s="1674"/>
      <c r="BA33" s="1676"/>
      <c r="BB33" s="1677"/>
      <c r="BC33" s="1678"/>
      <c r="BD33" s="1678"/>
      <c r="BE33" s="1679"/>
    </row>
    <row r="34" spans="2:57" s="1656" customFormat="1" ht="39.75" customHeight="1">
      <c r="B34" s="3440"/>
      <c r="C34" s="1657"/>
      <c r="D34" s="1657"/>
      <c r="E34" s="1657"/>
      <c r="F34" s="1657"/>
      <c r="G34" s="1657"/>
      <c r="H34" s="1657"/>
      <c r="I34" s="1657"/>
      <c r="J34" s="1657"/>
      <c r="K34" s="1657"/>
      <c r="L34" s="1657"/>
      <c r="M34" s="1657"/>
      <c r="N34" s="1657"/>
      <c r="O34" s="1657"/>
      <c r="P34" s="1657"/>
      <c r="Q34" s="1657"/>
      <c r="R34" s="1657"/>
      <c r="S34" s="1657"/>
      <c r="T34" s="3425" t="s">
        <v>458</v>
      </c>
      <c r="U34" s="3425"/>
      <c r="V34" s="1669"/>
      <c r="W34" s="1658"/>
      <c r="X34" s="1658"/>
      <c r="Y34" s="1682"/>
      <c r="Z34" s="1682"/>
      <c r="AA34" s="1682"/>
      <c r="AB34" s="3445"/>
      <c r="AC34" s="3446"/>
      <c r="AD34" s="3447"/>
      <c r="AE34" s="3409" t="s">
        <v>88</v>
      </c>
      <c r="AF34" s="3410"/>
      <c r="AG34" s="3410"/>
      <c r="AH34" s="3410"/>
      <c r="AI34" s="3410"/>
      <c r="AJ34" s="3410"/>
      <c r="AK34" s="3410"/>
      <c r="AL34" s="3410"/>
      <c r="AM34" s="3410"/>
      <c r="AN34" s="3411"/>
      <c r="AO34" s="3412"/>
      <c r="AP34" s="1670"/>
      <c r="AQ34" s="1671"/>
      <c r="AR34" s="1671"/>
      <c r="AS34" s="1672"/>
      <c r="AT34" s="1673"/>
      <c r="AU34" s="1674"/>
      <c r="AV34" s="1674"/>
      <c r="AW34" s="1675"/>
      <c r="AX34" s="1681"/>
      <c r="AY34" s="1674"/>
      <c r="AZ34" s="1674"/>
      <c r="BA34" s="1676"/>
      <c r="BB34" s="1677"/>
      <c r="BC34" s="1678"/>
      <c r="BD34" s="1678"/>
      <c r="BE34" s="1679"/>
    </row>
    <row r="35" spans="2:57" s="1656" customFormat="1" ht="39.75" customHeight="1">
      <c r="B35" s="3440"/>
      <c r="C35" s="1657"/>
      <c r="D35" s="1657"/>
      <c r="E35" s="1657"/>
      <c r="F35" s="1657"/>
      <c r="G35" s="1657"/>
      <c r="H35" s="1657"/>
      <c r="I35" s="1657"/>
      <c r="J35" s="1657"/>
      <c r="K35" s="1657"/>
      <c r="L35" s="1657"/>
      <c r="M35" s="1657"/>
      <c r="N35" s="1657"/>
      <c r="O35" s="1657"/>
      <c r="P35" s="1657"/>
      <c r="Q35" s="1657"/>
      <c r="R35" s="1657"/>
      <c r="S35" s="1657"/>
      <c r="T35" s="3425" t="s">
        <v>459</v>
      </c>
      <c r="U35" s="3451"/>
      <c r="V35" s="3451"/>
      <c r="W35" s="1658"/>
      <c r="X35" s="1658"/>
      <c r="Y35" s="1659"/>
      <c r="Z35" s="1659"/>
      <c r="AA35" s="1659"/>
      <c r="AB35" s="3445"/>
      <c r="AC35" s="3446"/>
      <c r="AD35" s="3447"/>
      <c r="AE35" s="3409" t="s">
        <v>181</v>
      </c>
      <c r="AF35" s="3410"/>
      <c r="AG35" s="3410"/>
      <c r="AH35" s="3410"/>
      <c r="AI35" s="3410"/>
      <c r="AJ35" s="3410"/>
      <c r="AK35" s="3410"/>
      <c r="AL35" s="3410"/>
      <c r="AM35" s="3410"/>
      <c r="AN35" s="3411"/>
      <c r="AO35" s="3412"/>
      <c r="AP35" s="1670"/>
      <c r="AQ35" s="1671"/>
      <c r="AR35" s="1671"/>
      <c r="AS35" s="1672"/>
      <c r="AT35" s="1673"/>
      <c r="AU35" s="1674"/>
      <c r="AV35" s="1674"/>
      <c r="AW35" s="1675"/>
      <c r="AX35" s="1681"/>
      <c r="AY35" s="1674"/>
      <c r="AZ35" s="1674"/>
      <c r="BA35" s="1676"/>
      <c r="BB35" s="1677"/>
      <c r="BC35" s="1678"/>
      <c r="BD35" s="1678"/>
      <c r="BE35" s="1679"/>
    </row>
    <row r="36" spans="2:57" s="1656" customFormat="1" ht="33.75" customHeight="1">
      <c r="B36" s="3440"/>
      <c r="C36" s="1657"/>
      <c r="D36" s="1657"/>
      <c r="E36" s="1657"/>
      <c r="F36" s="1657"/>
      <c r="G36" s="1657"/>
      <c r="H36" s="1657"/>
      <c r="I36" s="1657"/>
      <c r="J36" s="1657"/>
      <c r="K36" s="1657"/>
      <c r="L36" s="1657"/>
      <c r="M36" s="1657"/>
      <c r="N36" s="1657"/>
      <c r="O36" s="1657"/>
      <c r="P36" s="1657"/>
      <c r="Q36" s="1657"/>
      <c r="R36" s="1657"/>
      <c r="S36" s="1657"/>
      <c r="T36" s="3413" t="s">
        <v>460</v>
      </c>
      <c r="U36" s="3413"/>
      <c r="V36" s="3413"/>
      <c r="W36" s="3413"/>
      <c r="X36" s="3413"/>
      <c r="Y36" s="1659"/>
      <c r="Z36" s="1659"/>
      <c r="AA36" s="1659"/>
      <c r="AB36" s="3445"/>
      <c r="AC36" s="3446"/>
      <c r="AD36" s="3447"/>
      <c r="AE36" s="3409" t="s">
        <v>39</v>
      </c>
      <c r="AF36" s="3410"/>
      <c r="AG36" s="3410"/>
      <c r="AH36" s="3410"/>
      <c r="AI36" s="3410"/>
      <c r="AJ36" s="3410"/>
      <c r="AK36" s="3410"/>
      <c r="AL36" s="3410"/>
      <c r="AM36" s="3410"/>
      <c r="AN36" s="3411"/>
      <c r="AO36" s="3412"/>
      <c r="AP36" s="1670"/>
      <c r="AQ36" s="1671"/>
      <c r="AR36" s="1671"/>
      <c r="AS36" s="1672"/>
      <c r="AT36" s="1673"/>
      <c r="AU36" s="1674"/>
      <c r="AV36" s="1674"/>
      <c r="AW36" s="1675"/>
      <c r="AX36" s="1681"/>
      <c r="AY36" s="1674"/>
      <c r="AZ36" s="1674"/>
      <c r="BA36" s="1676"/>
      <c r="BB36" s="1677"/>
      <c r="BC36" s="1678"/>
      <c r="BD36" s="1678"/>
      <c r="BE36" s="1679"/>
    </row>
    <row r="37" spans="2:57" s="1656" customFormat="1" ht="39.75" customHeight="1" thickBot="1">
      <c r="B37" s="3440"/>
      <c r="C37" s="1683"/>
      <c r="D37" s="1683"/>
      <c r="E37" s="1683"/>
      <c r="F37" s="1683"/>
      <c r="G37" s="1683"/>
      <c r="H37" s="1683"/>
      <c r="I37" s="1683"/>
      <c r="J37" s="1683"/>
      <c r="K37" s="1683"/>
      <c r="L37" s="1683"/>
      <c r="M37" s="1683"/>
      <c r="N37" s="1683"/>
      <c r="O37" s="1683"/>
      <c r="P37" s="1683"/>
      <c r="Q37" s="1683"/>
      <c r="R37" s="1683"/>
      <c r="S37" s="1683"/>
      <c r="T37" s="3413" t="s">
        <v>461</v>
      </c>
      <c r="U37" s="3413"/>
      <c r="V37" s="3413"/>
      <c r="W37" s="3413"/>
      <c r="X37" s="3413"/>
      <c r="Y37" s="1659"/>
      <c r="Z37" s="1659"/>
      <c r="AA37" s="1659"/>
      <c r="AB37" s="3448"/>
      <c r="AC37" s="3449"/>
      <c r="AD37" s="3450"/>
      <c r="AE37" s="3414" t="s">
        <v>90</v>
      </c>
      <c r="AF37" s="3415"/>
      <c r="AG37" s="3415"/>
      <c r="AH37" s="3415"/>
      <c r="AI37" s="3415"/>
      <c r="AJ37" s="3415"/>
      <c r="AK37" s="3415"/>
      <c r="AL37" s="3415"/>
      <c r="AM37" s="3415"/>
      <c r="AN37" s="3416"/>
      <c r="AO37" s="3417"/>
      <c r="AP37" s="1684"/>
      <c r="AQ37" s="1685"/>
      <c r="AR37" s="1685"/>
      <c r="AS37" s="1686"/>
      <c r="AT37" s="1687"/>
      <c r="AU37" s="1688"/>
      <c r="AV37" s="1688"/>
      <c r="AW37" s="1689"/>
      <c r="AX37" s="1690"/>
      <c r="AY37" s="1688"/>
      <c r="AZ37" s="1688"/>
      <c r="BA37" s="1691"/>
      <c r="BB37" s="1692"/>
      <c r="BC37" s="1693"/>
      <c r="BD37" s="1693"/>
      <c r="BE37" s="1694"/>
    </row>
    <row r="38" spans="2:70" s="1656" customFormat="1" ht="36.75" customHeight="1" thickBot="1">
      <c r="B38" s="3418"/>
      <c r="C38" s="3419"/>
      <c r="D38" s="3419"/>
      <c r="E38" s="3419"/>
      <c r="F38" s="3419"/>
      <c r="G38" s="3419"/>
      <c r="H38" s="3419"/>
      <c r="I38" s="3419"/>
      <c r="J38" s="3419"/>
      <c r="K38" s="3419"/>
      <c r="L38" s="3419"/>
      <c r="M38" s="3419"/>
      <c r="N38" s="3419"/>
      <c r="O38" s="3419"/>
      <c r="P38" s="3419"/>
      <c r="Q38" s="3419"/>
      <c r="R38" s="3419"/>
      <c r="S38" s="3419"/>
      <c r="T38" s="3419"/>
      <c r="U38" s="3419"/>
      <c r="V38" s="3419"/>
      <c r="W38" s="3419"/>
      <c r="X38" s="3419"/>
      <c r="Y38" s="3419"/>
      <c r="Z38" s="3419"/>
      <c r="AA38" s="1695"/>
      <c r="AB38" s="3420"/>
      <c r="AC38" s="3420"/>
      <c r="AD38" s="3420"/>
      <c r="AE38" s="3420"/>
      <c r="AF38" s="3420"/>
      <c r="AG38" s="3420"/>
      <c r="AH38" s="3420"/>
      <c r="AI38" s="3420"/>
      <c r="AJ38" s="3420"/>
      <c r="AK38" s="3420"/>
      <c r="AL38" s="3420"/>
      <c r="AM38" s="3420"/>
      <c r="AN38" s="3420"/>
      <c r="AO38" s="3420"/>
      <c r="AP38" s="3420"/>
      <c r="AQ38" s="3420"/>
      <c r="AR38" s="3420"/>
      <c r="AS38" s="3420"/>
      <c r="AT38" s="3420"/>
      <c r="AU38" s="3420"/>
      <c r="AV38" s="3420"/>
      <c r="AW38" s="3420"/>
      <c r="AX38" s="3420"/>
      <c r="AY38" s="3420"/>
      <c r="BH38" s="3397"/>
      <c r="BI38" s="3397"/>
      <c r="BJ38" s="3397"/>
      <c r="BK38" s="3397"/>
      <c r="BL38" s="3397"/>
      <c r="BM38" s="3397"/>
      <c r="BN38" s="3397"/>
      <c r="BO38" s="3397"/>
      <c r="BP38" s="3397"/>
      <c r="BQ38" s="3397"/>
      <c r="BR38" s="3397"/>
    </row>
    <row r="39" spans="2:51" s="1656" customFormat="1" ht="69.75" customHeight="1" thickBot="1" thickTop="1">
      <c r="B39" s="1696" t="s">
        <v>462</v>
      </c>
      <c r="C39" s="1697"/>
      <c r="D39" s="1697"/>
      <c r="E39" s="1697"/>
      <c r="F39" s="1697"/>
      <c r="G39" s="1697"/>
      <c r="H39" s="1697"/>
      <c r="I39" s="1697"/>
      <c r="J39" s="1697"/>
      <c r="K39" s="1697"/>
      <c r="L39" s="1697"/>
      <c r="M39" s="1697"/>
      <c r="N39" s="1697"/>
      <c r="O39" s="1697"/>
      <c r="P39" s="1697"/>
      <c r="Q39" s="1697"/>
      <c r="R39" s="1697"/>
      <c r="S39" s="1697"/>
      <c r="T39" s="3398" t="s">
        <v>142</v>
      </c>
      <c r="U39" s="3399"/>
      <c r="V39" s="1698" t="s">
        <v>141</v>
      </c>
      <c r="W39" s="3400" t="s">
        <v>143</v>
      </c>
      <c r="X39" s="3400"/>
      <c r="Y39" s="3401" t="s">
        <v>144</v>
      </c>
      <c r="Z39" s="3402"/>
      <c r="AA39" s="1699"/>
      <c r="AB39" s="1700" t="s">
        <v>462</v>
      </c>
      <c r="AC39" s="3403" t="s">
        <v>463</v>
      </c>
      <c r="AD39" s="3404"/>
      <c r="AE39" s="3404"/>
      <c r="AF39" s="3404"/>
      <c r="AG39" s="3404"/>
      <c r="AH39" s="3404"/>
      <c r="AI39" s="3404"/>
      <c r="AJ39" s="3404"/>
      <c r="AK39" s="3404"/>
      <c r="AL39" s="3404"/>
      <c r="AM39" s="3404"/>
      <c r="AN39" s="3404"/>
      <c r="AO39" s="3404"/>
      <c r="AP39" s="3404"/>
      <c r="AQ39" s="3404"/>
      <c r="AR39" s="3404"/>
      <c r="AS39" s="3405"/>
      <c r="AT39" s="3406" t="s">
        <v>141</v>
      </c>
      <c r="AU39" s="3407"/>
      <c r="AV39" s="3407"/>
      <c r="AW39" s="3407"/>
      <c r="AX39" s="3407"/>
      <c r="AY39" s="3408"/>
    </row>
    <row r="40" spans="2:51" s="1656" customFormat="1" ht="39.75" customHeight="1">
      <c r="B40" s="3382">
        <v>1</v>
      </c>
      <c r="C40" s="1701"/>
      <c r="D40" s="1701"/>
      <c r="E40" s="1701"/>
      <c r="F40" s="1701"/>
      <c r="G40" s="1701"/>
      <c r="H40" s="1701"/>
      <c r="I40" s="1701"/>
      <c r="J40" s="1701"/>
      <c r="K40" s="1701"/>
      <c r="L40" s="1701"/>
      <c r="M40" s="1701"/>
      <c r="N40" s="1701"/>
      <c r="O40" s="1701"/>
      <c r="P40" s="1701"/>
      <c r="Q40" s="1701"/>
      <c r="R40" s="1701"/>
      <c r="S40" s="1701"/>
      <c r="T40" s="3384" t="s">
        <v>452</v>
      </c>
      <c r="U40" s="3385"/>
      <c r="V40" s="3388" t="s">
        <v>464</v>
      </c>
      <c r="W40" s="3390">
        <v>8</v>
      </c>
      <c r="X40" s="3391"/>
      <c r="Y40" s="3392">
        <v>3</v>
      </c>
      <c r="Z40" s="3393"/>
      <c r="AA40" s="1702"/>
      <c r="AB40" s="3395">
        <v>1</v>
      </c>
      <c r="AC40" s="3352" t="s">
        <v>465</v>
      </c>
      <c r="AD40" s="3353"/>
      <c r="AE40" s="3353"/>
      <c r="AF40" s="3353"/>
      <c r="AG40" s="3353"/>
      <c r="AH40" s="3353"/>
      <c r="AI40" s="3353"/>
      <c r="AJ40" s="3353"/>
      <c r="AK40" s="3353"/>
      <c r="AL40" s="3353"/>
      <c r="AM40" s="3353"/>
      <c r="AN40" s="3353"/>
      <c r="AO40" s="3353"/>
      <c r="AP40" s="3353"/>
      <c r="AQ40" s="3353"/>
      <c r="AR40" s="3353"/>
      <c r="AS40" s="3354"/>
      <c r="AT40" s="3358" t="s">
        <v>466</v>
      </c>
      <c r="AU40" s="3359"/>
      <c r="AV40" s="3359"/>
      <c r="AW40" s="3359"/>
      <c r="AX40" s="3359"/>
      <c r="AY40" s="3360"/>
    </row>
    <row r="41" spans="2:51" s="1656" customFormat="1" ht="57.75" customHeight="1" thickBot="1">
      <c r="B41" s="3383"/>
      <c r="C41" s="1703"/>
      <c r="D41" s="1703"/>
      <c r="E41" s="1703"/>
      <c r="F41" s="1703"/>
      <c r="G41" s="1703"/>
      <c r="H41" s="1703"/>
      <c r="I41" s="1703"/>
      <c r="J41" s="1703"/>
      <c r="K41" s="1703"/>
      <c r="L41" s="1703"/>
      <c r="M41" s="1703"/>
      <c r="N41" s="1703"/>
      <c r="O41" s="1703"/>
      <c r="P41" s="1703"/>
      <c r="Q41" s="1703"/>
      <c r="R41" s="1703"/>
      <c r="S41" s="1703"/>
      <c r="T41" s="3386"/>
      <c r="U41" s="3387"/>
      <c r="V41" s="3389"/>
      <c r="W41" s="3386"/>
      <c r="X41" s="3387"/>
      <c r="Y41" s="3386"/>
      <c r="Z41" s="3394"/>
      <c r="AA41" s="1702"/>
      <c r="AB41" s="3396"/>
      <c r="AC41" s="3355"/>
      <c r="AD41" s="3356"/>
      <c r="AE41" s="3356"/>
      <c r="AF41" s="3356"/>
      <c r="AG41" s="3356"/>
      <c r="AH41" s="3356"/>
      <c r="AI41" s="3356"/>
      <c r="AJ41" s="3356"/>
      <c r="AK41" s="3356"/>
      <c r="AL41" s="3356"/>
      <c r="AM41" s="3356"/>
      <c r="AN41" s="3356"/>
      <c r="AO41" s="3356"/>
      <c r="AP41" s="3356"/>
      <c r="AQ41" s="3356"/>
      <c r="AR41" s="3356"/>
      <c r="AS41" s="3357"/>
      <c r="AT41" s="3361"/>
      <c r="AU41" s="3362"/>
      <c r="AV41" s="3362"/>
      <c r="AW41" s="3362"/>
      <c r="AX41" s="3362"/>
      <c r="AY41" s="3363"/>
    </row>
    <row r="42" spans="2:57" s="1656" customFormat="1" ht="39.75" customHeight="1">
      <c r="B42" s="1701"/>
      <c r="C42" s="1701"/>
      <c r="D42" s="1701"/>
      <c r="E42" s="1701"/>
      <c r="F42" s="1701"/>
      <c r="G42" s="1701"/>
      <c r="H42" s="1701"/>
      <c r="I42" s="1701"/>
      <c r="J42" s="1701"/>
      <c r="K42" s="1701"/>
      <c r="L42" s="1701"/>
      <c r="M42" s="1701"/>
      <c r="N42" s="1701"/>
      <c r="O42" s="1701"/>
      <c r="P42" s="1701"/>
      <c r="Q42" s="1701"/>
      <c r="R42" s="1701"/>
      <c r="S42" s="1701"/>
      <c r="T42" s="3364" t="s">
        <v>467</v>
      </c>
      <c r="U42" s="3364"/>
      <c r="V42" s="3364"/>
      <c r="W42" s="3364"/>
      <c r="X42" s="3364"/>
      <c r="Y42" s="3364"/>
      <c r="Z42" s="3364"/>
      <c r="AA42" s="3364"/>
      <c r="AB42" s="3364"/>
      <c r="AC42" s="3364"/>
      <c r="AD42" s="3364"/>
      <c r="AE42" s="3364"/>
      <c r="AF42" s="3364"/>
      <c r="AG42" s="3364"/>
      <c r="AH42" s="3364"/>
      <c r="AI42" s="3364"/>
      <c r="AJ42" s="3364"/>
      <c r="AK42" s="3364"/>
      <c r="AL42" s="3364"/>
      <c r="AM42" s="3364"/>
      <c r="AN42" s="3364"/>
      <c r="AO42" s="3364"/>
      <c r="AP42" s="3364"/>
      <c r="AQ42" s="3364"/>
      <c r="AR42" s="3364"/>
      <c r="AS42" s="3364"/>
      <c r="AT42" s="3364"/>
      <c r="AU42" s="3364"/>
      <c r="AV42" s="3364"/>
      <c r="AW42" s="3364"/>
      <c r="AX42" s="3364"/>
      <c r="AY42" s="3364"/>
      <c r="AZ42" s="3364"/>
      <c r="BA42" s="3364"/>
      <c r="BB42" s="3364"/>
      <c r="BC42" s="3364"/>
      <c r="BD42" s="3364"/>
      <c r="BE42" s="1704"/>
    </row>
    <row r="43" spans="21:41" s="1549" customFormat="1" ht="12.75" thickBot="1">
      <c r="U43" s="1705"/>
      <c r="V43" s="1706"/>
      <c r="W43" s="1707"/>
      <c r="X43" s="1708"/>
      <c r="Y43" s="1708"/>
      <c r="Z43" s="1708"/>
      <c r="AA43" s="1708"/>
      <c r="AB43" s="1708"/>
      <c r="AC43" s="1708"/>
      <c r="AD43" s="1548"/>
      <c r="AE43" s="1548"/>
      <c r="AF43" s="1548"/>
      <c r="AG43" s="1548"/>
      <c r="AH43" s="1548"/>
      <c r="AI43" s="1548"/>
      <c r="AJ43" s="1548"/>
      <c r="AK43" s="1548"/>
      <c r="AL43" s="1548"/>
      <c r="AM43" s="1548"/>
      <c r="AN43" s="1548"/>
      <c r="AO43" s="1548"/>
    </row>
    <row r="44" spans="1:255" s="1709" customFormat="1" ht="39.75" customHeight="1" thickBot="1" thickTop="1">
      <c r="A44" s="1656"/>
      <c r="B44" s="3334" t="s">
        <v>148</v>
      </c>
      <c r="C44" s="3335"/>
      <c r="D44" s="3335"/>
      <c r="E44" s="3335"/>
      <c r="F44" s="3335"/>
      <c r="G44" s="3335"/>
      <c r="H44" s="3335"/>
      <c r="I44" s="3335"/>
      <c r="J44" s="3335"/>
      <c r="K44" s="3335"/>
      <c r="L44" s="3335"/>
      <c r="M44" s="3335"/>
      <c r="N44" s="3335"/>
      <c r="O44" s="3335"/>
      <c r="P44" s="3335"/>
      <c r="Q44" s="3335"/>
      <c r="R44" s="3335"/>
      <c r="S44" s="3335"/>
      <c r="T44" s="3365"/>
      <c r="U44" s="3366" t="s">
        <v>468</v>
      </c>
      <c r="V44" s="3368" t="s">
        <v>150</v>
      </c>
      <c r="W44" s="3369"/>
      <c r="X44" s="3370"/>
      <c r="Y44" s="3374" t="s">
        <v>469</v>
      </c>
      <c r="Z44" s="3375"/>
      <c r="AA44" s="3378" t="s">
        <v>470</v>
      </c>
      <c r="AB44" s="3379"/>
      <c r="AC44" s="1656"/>
      <c r="AD44" s="1656"/>
      <c r="AE44" s="3346"/>
      <c r="AF44" s="3346"/>
      <c r="AG44" s="3346"/>
      <c r="AH44" s="3346"/>
      <c r="AI44" s="3346"/>
      <c r="AJ44" s="3346"/>
      <c r="AK44" s="3346"/>
      <c r="AL44" s="3346"/>
      <c r="AM44" s="3346"/>
      <c r="AN44" s="3346"/>
      <c r="AO44" s="3344"/>
      <c r="AP44" s="3345"/>
      <c r="AQ44" s="3346"/>
      <c r="AR44" s="3346"/>
      <c r="AS44" s="3346"/>
      <c r="AT44" s="3346"/>
      <c r="AU44" s="3346"/>
      <c r="AV44" s="3346"/>
      <c r="AW44" s="3347"/>
      <c r="AX44" s="3348"/>
      <c r="AY44" s="3349"/>
      <c r="AZ44" s="3346"/>
      <c r="BA44" s="3350"/>
      <c r="BB44" s="3350"/>
      <c r="BC44" s="1656"/>
      <c r="BD44" s="1656"/>
      <c r="BE44" s="1656"/>
      <c r="BF44" s="1656"/>
      <c r="BG44" s="1656"/>
      <c r="BH44" s="1656"/>
      <c r="BI44" s="1656"/>
      <c r="BJ44" s="1656"/>
      <c r="BK44" s="1656"/>
      <c r="BL44" s="1656"/>
      <c r="BM44" s="1656"/>
      <c r="BN44" s="1656"/>
      <c r="BO44" s="1656"/>
      <c r="BP44" s="1656"/>
      <c r="BQ44" s="1656"/>
      <c r="BR44" s="1656"/>
      <c r="BS44" s="1656"/>
      <c r="BT44" s="1656"/>
      <c r="BU44" s="1656"/>
      <c r="BV44" s="1656"/>
      <c r="BW44" s="1656"/>
      <c r="BX44" s="1656"/>
      <c r="BY44" s="1656"/>
      <c r="BZ44" s="1656"/>
      <c r="CA44" s="1656"/>
      <c r="CB44" s="1656"/>
      <c r="CC44" s="1656"/>
      <c r="CD44" s="1656"/>
      <c r="CE44" s="1656"/>
      <c r="CF44" s="1656"/>
      <c r="CG44" s="1656"/>
      <c r="CH44" s="1656"/>
      <c r="CI44" s="1656"/>
      <c r="CJ44" s="1656"/>
      <c r="CK44" s="1656"/>
      <c r="CL44" s="1656"/>
      <c r="CM44" s="1656"/>
      <c r="CN44" s="1656"/>
      <c r="CO44" s="1656"/>
      <c r="CP44" s="1656"/>
      <c r="CQ44" s="1656"/>
      <c r="CR44" s="1656"/>
      <c r="CS44" s="1656"/>
      <c r="CT44" s="1656"/>
      <c r="CU44" s="1656"/>
      <c r="CV44" s="1656"/>
      <c r="CW44" s="1656"/>
      <c r="CX44" s="1656"/>
      <c r="CY44" s="1656"/>
      <c r="CZ44" s="1656"/>
      <c r="DA44" s="1656"/>
      <c r="DB44" s="1656"/>
      <c r="DC44" s="1656"/>
      <c r="DD44" s="1656"/>
      <c r="DE44" s="1656"/>
      <c r="DF44" s="1656"/>
      <c r="DG44" s="1656"/>
      <c r="DH44" s="1656"/>
      <c r="DI44" s="1656"/>
      <c r="DJ44" s="1656"/>
      <c r="DK44" s="1656"/>
      <c r="DL44" s="1656"/>
      <c r="DM44" s="1656"/>
      <c r="DN44" s="1656"/>
      <c r="DO44" s="1656"/>
      <c r="DP44" s="1656"/>
      <c r="DQ44" s="1656"/>
      <c r="DR44" s="1656"/>
      <c r="DS44" s="1656"/>
      <c r="DT44" s="1656"/>
      <c r="DU44" s="1656"/>
      <c r="DV44" s="1656"/>
      <c r="DW44" s="1656"/>
      <c r="DX44" s="1656"/>
      <c r="DY44" s="1656"/>
      <c r="DZ44" s="1656"/>
      <c r="EA44" s="1656"/>
      <c r="EB44" s="1656"/>
      <c r="EC44" s="1656"/>
      <c r="ED44" s="1656"/>
      <c r="EE44" s="1656"/>
      <c r="EF44" s="1656"/>
      <c r="EG44" s="1656"/>
      <c r="EH44" s="1656"/>
      <c r="EI44" s="1656"/>
      <c r="EJ44" s="1656"/>
      <c r="EK44" s="1656"/>
      <c r="EL44" s="1656"/>
      <c r="EM44" s="1656"/>
      <c r="EN44" s="1656"/>
      <c r="EO44" s="1656"/>
      <c r="EP44" s="1656"/>
      <c r="EQ44" s="1656"/>
      <c r="ER44" s="1656"/>
      <c r="ES44" s="1656"/>
      <c r="ET44" s="1656"/>
      <c r="EU44" s="1656"/>
      <c r="EV44" s="1656"/>
      <c r="EW44" s="1656"/>
      <c r="EX44" s="1656"/>
      <c r="EY44" s="1656"/>
      <c r="EZ44" s="1656"/>
      <c r="FA44" s="1656"/>
      <c r="FB44" s="1656"/>
      <c r="FC44" s="1656"/>
      <c r="FD44" s="1656"/>
      <c r="FE44" s="1656"/>
      <c r="FF44" s="1656"/>
      <c r="FG44" s="1656"/>
      <c r="FH44" s="1656"/>
      <c r="FI44" s="1656"/>
      <c r="FJ44" s="1656"/>
      <c r="FK44" s="1656"/>
      <c r="FL44" s="1656"/>
      <c r="FM44" s="1656"/>
      <c r="FN44" s="1656"/>
      <c r="FO44" s="1656"/>
      <c r="FP44" s="1656"/>
      <c r="FQ44" s="1656"/>
      <c r="FR44" s="1656"/>
      <c r="FS44" s="1656"/>
      <c r="FT44" s="1656"/>
      <c r="FU44" s="1656"/>
      <c r="FV44" s="1656"/>
      <c r="FW44" s="1656"/>
      <c r="FX44" s="1656"/>
      <c r="FY44" s="1656"/>
      <c r="FZ44" s="1656"/>
      <c r="GA44" s="1656"/>
      <c r="GB44" s="1656"/>
      <c r="GC44" s="1656"/>
      <c r="GD44" s="1656"/>
      <c r="GE44" s="1656"/>
      <c r="GF44" s="1656"/>
      <c r="GG44" s="1656"/>
      <c r="GH44" s="1656"/>
      <c r="GI44" s="1656"/>
      <c r="GJ44" s="1656"/>
      <c r="GK44" s="1656"/>
      <c r="GL44" s="1656"/>
      <c r="GM44" s="1656"/>
      <c r="GN44" s="1656"/>
      <c r="GO44" s="1656"/>
      <c r="GP44" s="1656"/>
      <c r="GQ44" s="1656"/>
      <c r="GR44" s="1656"/>
      <c r="GS44" s="1656"/>
      <c r="GT44" s="1656"/>
      <c r="GU44" s="1656"/>
      <c r="GV44" s="1656"/>
      <c r="GW44" s="1656"/>
      <c r="GX44" s="1656"/>
      <c r="GY44" s="1656"/>
      <c r="GZ44" s="1656"/>
      <c r="HA44" s="1656"/>
      <c r="HB44" s="1656"/>
      <c r="HC44" s="1656"/>
      <c r="HD44" s="1656"/>
      <c r="HE44" s="1656"/>
      <c r="HF44" s="1656"/>
      <c r="HG44" s="1656"/>
      <c r="HH44" s="1656"/>
      <c r="HI44" s="1656"/>
      <c r="HJ44" s="1656"/>
      <c r="HK44" s="1656"/>
      <c r="HL44" s="1656"/>
      <c r="HM44" s="1656"/>
      <c r="HN44" s="1656"/>
      <c r="HO44" s="1656"/>
      <c r="HP44" s="1656"/>
      <c r="HQ44" s="1656"/>
      <c r="HR44" s="1656"/>
      <c r="HS44" s="1656"/>
      <c r="HT44" s="1656"/>
      <c r="HU44" s="1656"/>
      <c r="HV44" s="1656"/>
      <c r="HW44" s="1656"/>
      <c r="HX44" s="1656"/>
      <c r="HY44" s="1656"/>
      <c r="HZ44" s="1656"/>
      <c r="IA44" s="1656"/>
      <c r="IB44" s="1656"/>
      <c r="IC44" s="1656"/>
      <c r="ID44" s="1656"/>
      <c r="IE44" s="1656"/>
      <c r="IF44" s="1656"/>
      <c r="IG44" s="1656"/>
      <c r="IH44" s="1656"/>
      <c r="II44" s="1656"/>
      <c r="IJ44" s="1656"/>
      <c r="IK44" s="1656"/>
      <c r="IL44" s="1656"/>
      <c r="IM44" s="1656"/>
      <c r="IN44" s="1656"/>
      <c r="IO44" s="1656"/>
      <c r="IP44" s="1656"/>
      <c r="IQ44" s="1656"/>
      <c r="IR44" s="1656"/>
      <c r="IS44" s="1656"/>
      <c r="IT44" s="1656"/>
      <c r="IU44" s="1656"/>
    </row>
    <row r="45" spans="1:255" s="1709" customFormat="1" ht="39.75" customHeight="1" thickBot="1" thickTop="1">
      <c r="A45" s="1656"/>
      <c r="B45" s="3334"/>
      <c r="C45" s="3335"/>
      <c r="D45" s="3335"/>
      <c r="E45" s="3335"/>
      <c r="F45" s="3335"/>
      <c r="G45" s="3335"/>
      <c r="H45" s="3335"/>
      <c r="I45" s="3335"/>
      <c r="J45" s="3335"/>
      <c r="K45" s="3335"/>
      <c r="L45" s="3335"/>
      <c r="M45" s="3335"/>
      <c r="N45" s="3335"/>
      <c r="O45" s="3335"/>
      <c r="P45" s="3335"/>
      <c r="Q45" s="3335"/>
      <c r="R45" s="3335"/>
      <c r="S45" s="3335"/>
      <c r="T45" s="3365"/>
      <c r="U45" s="3366"/>
      <c r="V45" s="3371"/>
      <c r="W45" s="3372"/>
      <c r="X45" s="3373"/>
      <c r="Y45" s="3376"/>
      <c r="Z45" s="3377"/>
      <c r="AA45" s="3380"/>
      <c r="AB45" s="3381"/>
      <c r="AC45" s="1656"/>
      <c r="AD45" s="1656"/>
      <c r="AE45" s="3346"/>
      <c r="AF45" s="3346"/>
      <c r="AG45" s="3346"/>
      <c r="AH45" s="3346"/>
      <c r="AI45" s="3346"/>
      <c r="AJ45" s="3346"/>
      <c r="AK45" s="3346"/>
      <c r="AL45" s="3346"/>
      <c r="AM45" s="3346"/>
      <c r="AN45" s="3346"/>
      <c r="AO45" s="3345"/>
      <c r="AP45" s="3345"/>
      <c r="AQ45" s="3346"/>
      <c r="AR45" s="3346"/>
      <c r="AS45" s="3346"/>
      <c r="AT45" s="3346"/>
      <c r="AU45" s="3346"/>
      <c r="AV45" s="3346"/>
      <c r="AW45" s="3348"/>
      <c r="AX45" s="3348"/>
      <c r="AY45" s="3346"/>
      <c r="AZ45" s="3346"/>
      <c r="BA45" s="3350"/>
      <c r="BB45" s="3350"/>
      <c r="BC45" s="1656"/>
      <c r="BD45" s="1656"/>
      <c r="BE45" s="1656"/>
      <c r="BF45" s="1656"/>
      <c r="BG45" s="1656"/>
      <c r="BH45" s="1656"/>
      <c r="BI45" s="1656"/>
      <c r="BJ45" s="1656"/>
      <c r="BK45" s="1656"/>
      <c r="BL45" s="1656"/>
      <c r="BM45" s="1656"/>
      <c r="BN45" s="1656"/>
      <c r="BO45" s="1656"/>
      <c r="BP45" s="1656"/>
      <c r="BQ45" s="1656"/>
      <c r="BR45" s="1656"/>
      <c r="BS45" s="1656"/>
      <c r="BT45" s="1656"/>
      <c r="BU45" s="1656"/>
      <c r="BV45" s="1656"/>
      <c r="BW45" s="1656"/>
      <c r="BX45" s="1656"/>
      <c r="BY45" s="1656"/>
      <c r="BZ45" s="1656"/>
      <c r="CA45" s="1656"/>
      <c r="CB45" s="1656"/>
      <c r="CC45" s="1656"/>
      <c r="CD45" s="1656"/>
      <c r="CE45" s="1656"/>
      <c r="CF45" s="1656"/>
      <c r="CG45" s="1656"/>
      <c r="CH45" s="1656"/>
      <c r="CI45" s="1656"/>
      <c r="CJ45" s="1656"/>
      <c r="CK45" s="1656"/>
      <c r="CL45" s="1656"/>
      <c r="CM45" s="1656"/>
      <c r="CN45" s="1656"/>
      <c r="CO45" s="1656"/>
      <c r="CP45" s="1656"/>
      <c r="CQ45" s="1656"/>
      <c r="CR45" s="1656"/>
      <c r="CS45" s="1656"/>
      <c r="CT45" s="1656"/>
      <c r="CU45" s="1656"/>
      <c r="CV45" s="1656"/>
      <c r="CW45" s="1656"/>
      <c r="CX45" s="1656"/>
      <c r="CY45" s="1656"/>
      <c r="CZ45" s="1656"/>
      <c r="DA45" s="1656"/>
      <c r="DB45" s="1656"/>
      <c r="DC45" s="1656"/>
      <c r="DD45" s="1656"/>
      <c r="DE45" s="1656"/>
      <c r="DF45" s="1656"/>
      <c r="DG45" s="1656"/>
      <c r="DH45" s="1656"/>
      <c r="DI45" s="1656"/>
      <c r="DJ45" s="1656"/>
      <c r="DK45" s="1656"/>
      <c r="DL45" s="1656"/>
      <c r="DM45" s="1656"/>
      <c r="DN45" s="1656"/>
      <c r="DO45" s="1656"/>
      <c r="DP45" s="1656"/>
      <c r="DQ45" s="1656"/>
      <c r="DR45" s="1656"/>
      <c r="DS45" s="1656"/>
      <c r="DT45" s="1656"/>
      <c r="DU45" s="1656"/>
      <c r="DV45" s="1656"/>
      <c r="DW45" s="1656"/>
      <c r="DX45" s="1656"/>
      <c r="DY45" s="1656"/>
      <c r="DZ45" s="1656"/>
      <c r="EA45" s="1656"/>
      <c r="EB45" s="1656"/>
      <c r="EC45" s="1656"/>
      <c r="ED45" s="1656"/>
      <c r="EE45" s="1656"/>
      <c r="EF45" s="1656"/>
      <c r="EG45" s="1656"/>
      <c r="EH45" s="1656"/>
      <c r="EI45" s="1656"/>
      <c r="EJ45" s="1656"/>
      <c r="EK45" s="1656"/>
      <c r="EL45" s="1656"/>
      <c r="EM45" s="1656"/>
      <c r="EN45" s="1656"/>
      <c r="EO45" s="1656"/>
      <c r="EP45" s="1656"/>
      <c r="EQ45" s="1656"/>
      <c r="ER45" s="1656"/>
      <c r="ES45" s="1656"/>
      <c r="ET45" s="1656"/>
      <c r="EU45" s="1656"/>
      <c r="EV45" s="1656"/>
      <c r="EW45" s="1656"/>
      <c r="EX45" s="1656"/>
      <c r="EY45" s="1656"/>
      <c r="EZ45" s="1656"/>
      <c r="FA45" s="1656"/>
      <c r="FB45" s="1656"/>
      <c r="FC45" s="1656"/>
      <c r="FD45" s="1656"/>
      <c r="FE45" s="1656"/>
      <c r="FF45" s="1656"/>
      <c r="FG45" s="1656"/>
      <c r="FH45" s="1656"/>
      <c r="FI45" s="1656"/>
      <c r="FJ45" s="1656"/>
      <c r="FK45" s="1656"/>
      <c r="FL45" s="1656"/>
      <c r="FM45" s="1656"/>
      <c r="FN45" s="1656"/>
      <c r="FO45" s="1656"/>
      <c r="FP45" s="1656"/>
      <c r="FQ45" s="1656"/>
      <c r="FR45" s="1656"/>
      <c r="FS45" s="1656"/>
      <c r="FT45" s="1656"/>
      <c r="FU45" s="1656"/>
      <c r="FV45" s="1656"/>
      <c r="FW45" s="1656"/>
      <c r="FX45" s="1656"/>
      <c r="FY45" s="1656"/>
      <c r="FZ45" s="1656"/>
      <c r="GA45" s="1656"/>
      <c r="GB45" s="1656"/>
      <c r="GC45" s="1656"/>
      <c r="GD45" s="1656"/>
      <c r="GE45" s="1656"/>
      <c r="GF45" s="1656"/>
      <c r="GG45" s="1656"/>
      <c r="GH45" s="1656"/>
      <c r="GI45" s="1656"/>
      <c r="GJ45" s="1656"/>
      <c r="GK45" s="1656"/>
      <c r="GL45" s="1656"/>
      <c r="GM45" s="1656"/>
      <c r="GN45" s="1656"/>
      <c r="GO45" s="1656"/>
      <c r="GP45" s="1656"/>
      <c r="GQ45" s="1656"/>
      <c r="GR45" s="1656"/>
      <c r="GS45" s="1656"/>
      <c r="GT45" s="1656"/>
      <c r="GU45" s="1656"/>
      <c r="GV45" s="1656"/>
      <c r="GW45" s="1656"/>
      <c r="GX45" s="1656"/>
      <c r="GY45" s="1656"/>
      <c r="GZ45" s="1656"/>
      <c r="HA45" s="1656"/>
      <c r="HB45" s="1656"/>
      <c r="HC45" s="1656"/>
      <c r="HD45" s="1656"/>
      <c r="HE45" s="1656"/>
      <c r="HF45" s="1656"/>
      <c r="HG45" s="1656"/>
      <c r="HH45" s="1656"/>
      <c r="HI45" s="1656"/>
      <c r="HJ45" s="1656"/>
      <c r="HK45" s="1656"/>
      <c r="HL45" s="1656"/>
      <c r="HM45" s="1656"/>
      <c r="HN45" s="1656"/>
      <c r="HO45" s="1656"/>
      <c r="HP45" s="1656"/>
      <c r="HQ45" s="1656"/>
      <c r="HR45" s="1656"/>
      <c r="HS45" s="1656"/>
      <c r="HT45" s="1656"/>
      <c r="HU45" s="1656"/>
      <c r="HV45" s="1656"/>
      <c r="HW45" s="1656"/>
      <c r="HX45" s="1656"/>
      <c r="HY45" s="1656"/>
      <c r="HZ45" s="1656"/>
      <c r="IA45" s="1656"/>
      <c r="IB45" s="1656"/>
      <c r="IC45" s="1656"/>
      <c r="ID45" s="1656"/>
      <c r="IE45" s="1656"/>
      <c r="IF45" s="1656"/>
      <c r="IG45" s="1656"/>
      <c r="IH45" s="1656"/>
      <c r="II45" s="1656"/>
      <c r="IJ45" s="1656"/>
      <c r="IK45" s="1656"/>
      <c r="IL45" s="1656"/>
      <c r="IM45" s="1656"/>
      <c r="IN45" s="1656"/>
      <c r="IO45" s="1656"/>
      <c r="IP45" s="1656"/>
      <c r="IQ45" s="1656"/>
      <c r="IR45" s="1656"/>
      <c r="IS45" s="1656"/>
      <c r="IT45" s="1656"/>
      <c r="IU45" s="1656"/>
    </row>
    <row r="46" spans="1:255" s="1709" customFormat="1" ht="57" customHeight="1" thickBot="1" thickTop="1">
      <c r="A46" s="1656"/>
      <c r="B46" s="3334"/>
      <c r="C46" s="3335"/>
      <c r="D46" s="3335"/>
      <c r="E46" s="3335"/>
      <c r="F46" s="3335"/>
      <c r="G46" s="3335"/>
      <c r="H46" s="3335"/>
      <c r="I46" s="3335"/>
      <c r="J46" s="3335"/>
      <c r="K46" s="3335"/>
      <c r="L46" s="3335"/>
      <c r="M46" s="3335"/>
      <c r="N46" s="3335"/>
      <c r="O46" s="3335"/>
      <c r="P46" s="3335"/>
      <c r="Q46" s="3335"/>
      <c r="R46" s="3335"/>
      <c r="S46" s="3335"/>
      <c r="T46" s="3365"/>
      <c r="U46" s="3367"/>
      <c r="V46" s="3371"/>
      <c r="W46" s="3372"/>
      <c r="X46" s="3373"/>
      <c r="Y46" s="1710" t="s">
        <v>153</v>
      </c>
      <c r="Z46" s="1711" t="s">
        <v>154</v>
      </c>
      <c r="AA46" s="1710" t="s">
        <v>153</v>
      </c>
      <c r="AB46" s="1712" t="s">
        <v>154</v>
      </c>
      <c r="AC46" s="1713"/>
      <c r="AD46" s="1713"/>
      <c r="AE46" s="3346"/>
      <c r="AF46" s="3346"/>
      <c r="AG46" s="3346"/>
      <c r="AH46" s="3346"/>
      <c r="AI46" s="3346"/>
      <c r="AJ46" s="3346"/>
      <c r="AK46" s="3346"/>
      <c r="AL46" s="3346"/>
      <c r="AM46" s="3346"/>
      <c r="AN46" s="3346"/>
      <c r="AO46" s="3345"/>
      <c r="AP46" s="3345"/>
      <c r="AQ46" s="3346"/>
      <c r="AR46" s="3346"/>
      <c r="AS46" s="3346"/>
      <c r="AT46" s="3346"/>
      <c r="AU46" s="3346"/>
      <c r="AV46" s="3346"/>
      <c r="AW46" s="1714"/>
      <c r="AX46" s="1714"/>
      <c r="AY46" s="1714"/>
      <c r="AZ46" s="1714"/>
      <c r="BA46" s="3351"/>
      <c r="BB46" s="3351"/>
      <c r="BC46" s="1656"/>
      <c r="BD46" s="1656"/>
      <c r="BE46" s="1656"/>
      <c r="BF46" s="1656"/>
      <c r="BG46" s="1656"/>
      <c r="BH46" s="1656"/>
      <c r="BI46" s="1656"/>
      <c r="BJ46" s="1656"/>
      <c r="BK46" s="1656"/>
      <c r="BL46" s="1656"/>
      <c r="BM46" s="1656"/>
      <c r="BN46" s="1656"/>
      <c r="BO46" s="1656"/>
      <c r="BP46" s="1656"/>
      <c r="BQ46" s="1656"/>
      <c r="BR46" s="1656"/>
      <c r="BS46" s="1656"/>
      <c r="BT46" s="1656"/>
      <c r="BU46" s="1656"/>
      <c r="BV46" s="1656"/>
      <c r="BW46" s="1656"/>
      <c r="BX46" s="1656"/>
      <c r="BY46" s="1656"/>
      <c r="BZ46" s="1656"/>
      <c r="CA46" s="1656"/>
      <c r="CB46" s="1656"/>
      <c r="CC46" s="1656"/>
      <c r="CD46" s="1656"/>
      <c r="CE46" s="1656"/>
      <c r="CF46" s="1656"/>
      <c r="CG46" s="1656"/>
      <c r="CH46" s="1656"/>
      <c r="CI46" s="1656"/>
      <c r="CJ46" s="1656"/>
      <c r="CK46" s="1656"/>
      <c r="CL46" s="1656"/>
      <c r="CM46" s="1656"/>
      <c r="CN46" s="1656"/>
      <c r="CO46" s="1656"/>
      <c r="CP46" s="1656"/>
      <c r="CQ46" s="1656"/>
      <c r="CR46" s="1656"/>
      <c r="CS46" s="1656"/>
      <c r="CT46" s="1656"/>
      <c r="CU46" s="1656"/>
      <c r="CV46" s="1656"/>
      <c r="CW46" s="1656"/>
      <c r="CX46" s="1656"/>
      <c r="CY46" s="1656"/>
      <c r="CZ46" s="1656"/>
      <c r="DA46" s="1656"/>
      <c r="DB46" s="1656"/>
      <c r="DC46" s="1656"/>
      <c r="DD46" s="1656"/>
      <c r="DE46" s="1656"/>
      <c r="DF46" s="1656"/>
      <c r="DG46" s="1656"/>
      <c r="DH46" s="1656"/>
      <c r="DI46" s="1656"/>
      <c r="DJ46" s="1656"/>
      <c r="DK46" s="1656"/>
      <c r="DL46" s="1656"/>
      <c r="DM46" s="1656"/>
      <c r="DN46" s="1656"/>
      <c r="DO46" s="1656"/>
      <c r="DP46" s="1656"/>
      <c r="DQ46" s="1656"/>
      <c r="DR46" s="1656"/>
      <c r="DS46" s="1656"/>
      <c r="DT46" s="1656"/>
      <c r="DU46" s="1656"/>
      <c r="DV46" s="1656"/>
      <c r="DW46" s="1656"/>
      <c r="DX46" s="1656"/>
      <c r="DY46" s="1656"/>
      <c r="DZ46" s="1656"/>
      <c r="EA46" s="1656"/>
      <c r="EB46" s="1656"/>
      <c r="EC46" s="1656"/>
      <c r="ED46" s="1656"/>
      <c r="EE46" s="1656"/>
      <c r="EF46" s="1656"/>
      <c r="EG46" s="1656"/>
      <c r="EH46" s="1656"/>
      <c r="EI46" s="1656"/>
      <c r="EJ46" s="1656"/>
      <c r="EK46" s="1656"/>
      <c r="EL46" s="1656"/>
      <c r="EM46" s="1656"/>
      <c r="EN46" s="1656"/>
      <c r="EO46" s="1656"/>
      <c r="EP46" s="1656"/>
      <c r="EQ46" s="1656"/>
      <c r="ER46" s="1656"/>
      <c r="ES46" s="1656"/>
      <c r="ET46" s="1656"/>
      <c r="EU46" s="1656"/>
      <c r="EV46" s="1656"/>
      <c r="EW46" s="1656"/>
      <c r="EX46" s="1656"/>
      <c r="EY46" s="1656"/>
      <c r="EZ46" s="1656"/>
      <c r="FA46" s="1656"/>
      <c r="FB46" s="1656"/>
      <c r="FC46" s="1656"/>
      <c r="FD46" s="1656"/>
      <c r="FE46" s="1656"/>
      <c r="FF46" s="1656"/>
      <c r="FG46" s="1656"/>
      <c r="FH46" s="1656"/>
      <c r="FI46" s="1656"/>
      <c r="FJ46" s="1656"/>
      <c r="FK46" s="1656"/>
      <c r="FL46" s="1656"/>
      <c r="FM46" s="1656"/>
      <c r="FN46" s="1656"/>
      <c r="FO46" s="1656"/>
      <c r="FP46" s="1656"/>
      <c r="FQ46" s="1656"/>
      <c r="FR46" s="1656"/>
      <c r="FS46" s="1656"/>
      <c r="FT46" s="1656"/>
      <c r="FU46" s="1656"/>
      <c r="FV46" s="1656"/>
      <c r="FW46" s="1656"/>
      <c r="FX46" s="1656"/>
      <c r="FY46" s="1656"/>
      <c r="FZ46" s="1656"/>
      <c r="GA46" s="1656"/>
      <c r="GB46" s="1656"/>
      <c r="GC46" s="1656"/>
      <c r="GD46" s="1656"/>
      <c r="GE46" s="1656"/>
      <c r="GF46" s="1656"/>
      <c r="GG46" s="1656"/>
      <c r="GH46" s="1656"/>
      <c r="GI46" s="1656"/>
      <c r="GJ46" s="1656"/>
      <c r="GK46" s="1656"/>
      <c r="GL46" s="1656"/>
      <c r="GM46" s="1656"/>
      <c r="GN46" s="1656"/>
      <c r="GO46" s="1656"/>
      <c r="GP46" s="1656"/>
      <c r="GQ46" s="1656"/>
      <c r="GR46" s="1656"/>
      <c r="GS46" s="1656"/>
      <c r="GT46" s="1656"/>
      <c r="GU46" s="1656"/>
      <c r="GV46" s="1656"/>
      <c r="GW46" s="1656"/>
      <c r="GX46" s="1656"/>
      <c r="GY46" s="1656"/>
      <c r="GZ46" s="1656"/>
      <c r="HA46" s="1656"/>
      <c r="HB46" s="1656"/>
      <c r="HC46" s="1656"/>
      <c r="HD46" s="1656"/>
      <c r="HE46" s="1656"/>
      <c r="HF46" s="1656"/>
      <c r="HG46" s="1656"/>
      <c r="HH46" s="1656"/>
      <c r="HI46" s="1656"/>
      <c r="HJ46" s="1656"/>
      <c r="HK46" s="1656"/>
      <c r="HL46" s="1656"/>
      <c r="HM46" s="1656"/>
      <c r="HN46" s="1656"/>
      <c r="HO46" s="1656"/>
      <c r="HP46" s="1656"/>
      <c r="HQ46" s="1656"/>
      <c r="HR46" s="1656"/>
      <c r="HS46" s="1656"/>
      <c r="HT46" s="1656"/>
      <c r="HU46" s="1656"/>
      <c r="HV46" s="1656"/>
      <c r="HW46" s="1656"/>
      <c r="HX46" s="1656"/>
      <c r="HY46" s="1656"/>
      <c r="HZ46" s="1656"/>
      <c r="IA46" s="1656"/>
      <c r="IB46" s="1656"/>
      <c r="IC46" s="1656"/>
      <c r="ID46" s="1656"/>
      <c r="IE46" s="1656"/>
      <c r="IF46" s="1656"/>
      <c r="IG46" s="1656"/>
      <c r="IH46" s="1656"/>
      <c r="II46" s="1656"/>
      <c r="IJ46" s="1656"/>
      <c r="IK46" s="1656"/>
      <c r="IL46" s="1656"/>
      <c r="IM46" s="1656"/>
      <c r="IN46" s="1656"/>
      <c r="IO46" s="1656"/>
      <c r="IP46" s="1656"/>
      <c r="IQ46" s="1656"/>
      <c r="IR46" s="1656"/>
      <c r="IS46" s="1656"/>
      <c r="IT46" s="1656"/>
      <c r="IU46" s="1656"/>
    </row>
    <row r="47" spans="1:255" s="1709" customFormat="1" ht="39.75" customHeight="1" thickBot="1" thickTop="1">
      <c r="A47" s="1656"/>
      <c r="B47" s="3334" t="s">
        <v>155</v>
      </c>
      <c r="C47" s="3335"/>
      <c r="D47" s="3335"/>
      <c r="E47" s="3335"/>
      <c r="F47" s="3335"/>
      <c r="G47" s="3335"/>
      <c r="H47" s="3335"/>
      <c r="I47" s="3335"/>
      <c r="J47" s="3335"/>
      <c r="K47" s="3335"/>
      <c r="L47" s="3335"/>
      <c r="M47" s="3335"/>
      <c r="N47" s="3335"/>
      <c r="O47" s="3335"/>
      <c r="P47" s="3335"/>
      <c r="Q47" s="3335"/>
      <c r="R47" s="3335"/>
      <c r="S47" s="3335"/>
      <c r="T47" s="3335"/>
      <c r="U47" s="3336" t="s">
        <v>471</v>
      </c>
      <c r="V47" s="3339" t="s">
        <v>61</v>
      </c>
      <c r="W47" s="3340"/>
      <c r="X47" s="3341"/>
      <c r="Y47" s="3342">
        <v>6</v>
      </c>
      <c r="Z47" s="3343">
        <v>2</v>
      </c>
      <c r="AA47" s="3342">
        <v>180</v>
      </c>
      <c r="AB47" s="3331">
        <v>60</v>
      </c>
      <c r="AC47" s="1713"/>
      <c r="AD47" s="1713"/>
      <c r="AE47" s="3297"/>
      <c r="AF47" s="3332"/>
      <c r="AG47" s="3332"/>
      <c r="AH47" s="3332"/>
      <c r="AI47" s="3333"/>
      <c r="AJ47" s="3333"/>
      <c r="AK47" s="3333"/>
      <c r="AL47" s="3333"/>
      <c r="AM47" s="3333"/>
      <c r="AN47" s="3333"/>
      <c r="AO47" s="3289"/>
      <c r="AP47" s="3289"/>
      <c r="AQ47" s="3290"/>
      <c r="AR47" s="3290"/>
      <c r="AS47" s="3290"/>
      <c r="AT47" s="3290"/>
      <c r="AU47" s="3290"/>
      <c r="AV47" s="3290"/>
      <c r="AW47" s="1716"/>
      <c r="AX47" s="1716"/>
      <c r="AY47" s="1718"/>
      <c r="AZ47" s="1714"/>
      <c r="BA47" s="3320"/>
      <c r="BB47" s="3320"/>
      <c r="BC47" s="1715"/>
      <c r="BD47" s="1715"/>
      <c r="BE47" s="1715"/>
      <c r="BF47" s="1656"/>
      <c r="BG47" s="1656"/>
      <c r="BH47" s="1656"/>
      <c r="BI47" s="1656"/>
      <c r="BJ47" s="1656"/>
      <c r="BK47" s="1656"/>
      <c r="BL47" s="1656"/>
      <c r="BM47" s="1656"/>
      <c r="BN47" s="1656"/>
      <c r="BO47" s="1656"/>
      <c r="BP47" s="1656"/>
      <c r="BQ47" s="1656"/>
      <c r="BR47" s="1656"/>
      <c r="BS47" s="1656"/>
      <c r="BT47" s="1656"/>
      <c r="BU47" s="1656"/>
      <c r="BV47" s="1656"/>
      <c r="BW47" s="1656"/>
      <c r="BX47" s="1656"/>
      <c r="BY47" s="1656"/>
      <c r="BZ47" s="1656"/>
      <c r="CA47" s="1656"/>
      <c r="CB47" s="1656"/>
      <c r="CC47" s="1656"/>
      <c r="CD47" s="1656"/>
      <c r="CE47" s="1656"/>
      <c r="CF47" s="1656"/>
      <c r="CG47" s="1656"/>
      <c r="CH47" s="1656"/>
      <c r="CI47" s="1656"/>
      <c r="CJ47" s="1656"/>
      <c r="CK47" s="1656"/>
      <c r="CL47" s="1656"/>
      <c r="CM47" s="1656"/>
      <c r="CN47" s="1656"/>
      <c r="CO47" s="1656"/>
      <c r="CP47" s="1656"/>
      <c r="CQ47" s="1656"/>
      <c r="CR47" s="1656"/>
      <c r="CS47" s="1656"/>
      <c r="CT47" s="1656"/>
      <c r="CU47" s="1656"/>
      <c r="CV47" s="1656"/>
      <c r="CW47" s="1656"/>
      <c r="CX47" s="1656"/>
      <c r="CY47" s="1656"/>
      <c r="CZ47" s="1656"/>
      <c r="DA47" s="1656"/>
      <c r="DB47" s="1656"/>
      <c r="DC47" s="1656"/>
      <c r="DD47" s="1656"/>
      <c r="DE47" s="1656"/>
      <c r="DF47" s="1656"/>
      <c r="DG47" s="1656"/>
      <c r="DH47" s="1656"/>
      <c r="DI47" s="1656"/>
      <c r="DJ47" s="1656"/>
      <c r="DK47" s="1656"/>
      <c r="DL47" s="1656"/>
      <c r="DM47" s="1656"/>
      <c r="DN47" s="1656"/>
      <c r="DO47" s="1656"/>
      <c r="DP47" s="1656"/>
      <c r="DQ47" s="1656"/>
      <c r="DR47" s="1656"/>
      <c r="DS47" s="1656"/>
      <c r="DT47" s="1656"/>
      <c r="DU47" s="1656"/>
      <c r="DV47" s="1656"/>
      <c r="DW47" s="1656"/>
      <c r="DX47" s="1656"/>
      <c r="DY47" s="1656"/>
      <c r="DZ47" s="1656"/>
      <c r="EA47" s="1656"/>
      <c r="EB47" s="1656"/>
      <c r="EC47" s="1656"/>
      <c r="ED47" s="1656"/>
      <c r="EE47" s="1656"/>
      <c r="EF47" s="1656"/>
      <c r="EG47" s="1656"/>
      <c r="EH47" s="1656"/>
      <c r="EI47" s="1656"/>
      <c r="EJ47" s="1656"/>
      <c r="EK47" s="1656"/>
      <c r="EL47" s="1656"/>
      <c r="EM47" s="1656"/>
      <c r="EN47" s="1656"/>
      <c r="EO47" s="1656"/>
      <c r="EP47" s="1656"/>
      <c r="EQ47" s="1656"/>
      <c r="ER47" s="1656"/>
      <c r="ES47" s="1656"/>
      <c r="ET47" s="1656"/>
      <c r="EU47" s="1656"/>
      <c r="EV47" s="1656"/>
      <c r="EW47" s="1656"/>
      <c r="EX47" s="1656"/>
      <c r="EY47" s="1656"/>
      <c r="EZ47" s="1656"/>
      <c r="FA47" s="1656"/>
      <c r="FB47" s="1656"/>
      <c r="FC47" s="1656"/>
      <c r="FD47" s="1656"/>
      <c r="FE47" s="1656"/>
      <c r="FF47" s="1656"/>
      <c r="FG47" s="1656"/>
      <c r="FH47" s="1656"/>
      <c r="FI47" s="1656"/>
      <c r="FJ47" s="1656"/>
      <c r="FK47" s="1656"/>
      <c r="FL47" s="1656"/>
      <c r="FM47" s="1656"/>
      <c r="FN47" s="1656"/>
      <c r="FO47" s="1656"/>
      <c r="FP47" s="1656"/>
      <c r="FQ47" s="1656"/>
      <c r="FR47" s="1656"/>
      <c r="FS47" s="1656"/>
      <c r="FT47" s="1656"/>
      <c r="FU47" s="1656"/>
      <c r="FV47" s="1656"/>
      <c r="FW47" s="1656"/>
      <c r="FX47" s="1656"/>
      <c r="FY47" s="1656"/>
      <c r="FZ47" s="1656"/>
      <c r="GA47" s="1656"/>
      <c r="GB47" s="1656"/>
      <c r="GC47" s="1656"/>
      <c r="GD47" s="1656"/>
      <c r="GE47" s="1656"/>
      <c r="GF47" s="1656"/>
      <c r="GG47" s="1656"/>
      <c r="GH47" s="1656"/>
      <c r="GI47" s="1656"/>
      <c r="GJ47" s="1656"/>
      <c r="GK47" s="1656"/>
      <c r="GL47" s="1656"/>
      <c r="GM47" s="1656"/>
      <c r="GN47" s="1656"/>
      <c r="GO47" s="1656"/>
      <c r="GP47" s="1656"/>
      <c r="GQ47" s="1656"/>
      <c r="GR47" s="1656"/>
      <c r="GS47" s="1656"/>
      <c r="GT47" s="1656"/>
      <c r="GU47" s="1656"/>
      <c r="GV47" s="1656"/>
      <c r="GW47" s="1656"/>
      <c r="GX47" s="1656"/>
      <c r="GY47" s="1656"/>
      <c r="GZ47" s="1656"/>
      <c r="HA47" s="1656"/>
      <c r="HB47" s="1656"/>
      <c r="HC47" s="1656"/>
      <c r="HD47" s="1656"/>
      <c r="HE47" s="1656"/>
      <c r="HF47" s="1656"/>
      <c r="HG47" s="1656"/>
      <c r="HH47" s="1656"/>
      <c r="HI47" s="1656"/>
      <c r="HJ47" s="1656"/>
      <c r="HK47" s="1656"/>
      <c r="HL47" s="1656"/>
      <c r="HM47" s="1656"/>
      <c r="HN47" s="1656"/>
      <c r="HO47" s="1656"/>
      <c r="HP47" s="1656"/>
      <c r="HQ47" s="1656"/>
      <c r="HR47" s="1656"/>
      <c r="HS47" s="1656"/>
      <c r="HT47" s="1656"/>
      <c r="HU47" s="1656"/>
      <c r="HV47" s="1656"/>
      <c r="HW47" s="1656"/>
      <c r="HX47" s="1656"/>
      <c r="HY47" s="1656"/>
      <c r="HZ47" s="1656"/>
      <c r="IA47" s="1656"/>
      <c r="IB47" s="1656"/>
      <c r="IC47" s="1656"/>
      <c r="ID47" s="1656"/>
      <c r="IE47" s="1656"/>
      <c r="IF47" s="1656"/>
      <c r="IG47" s="1656"/>
      <c r="IH47" s="1656"/>
      <c r="II47" s="1656"/>
      <c r="IJ47" s="1656"/>
      <c r="IK47" s="1656"/>
      <c r="IL47" s="1656"/>
      <c r="IM47" s="1656"/>
      <c r="IN47" s="1656"/>
      <c r="IO47" s="1656"/>
      <c r="IP47" s="1656"/>
      <c r="IQ47" s="1656"/>
      <c r="IR47" s="1656"/>
      <c r="IS47" s="1656"/>
      <c r="IT47" s="1656"/>
      <c r="IU47" s="1656"/>
    </row>
    <row r="48" spans="1:255" s="1709" customFormat="1" ht="39.75" customHeight="1" thickBot="1" thickTop="1">
      <c r="A48" s="1656"/>
      <c r="B48" s="3334"/>
      <c r="C48" s="3335"/>
      <c r="D48" s="3335"/>
      <c r="E48" s="3335"/>
      <c r="F48" s="3335"/>
      <c r="G48" s="3335"/>
      <c r="H48" s="3335"/>
      <c r="I48" s="3335"/>
      <c r="J48" s="3335"/>
      <c r="K48" s="3335"/>
      <c r="L48" s="3335"/>
      <c r="M48" s="3335"/>
      <c r="N48" s="3335"/>
      <c r="O48" s="3335"/>
      <c r="P48" s="3335"/>
      <c r="Q48" s="3335"/>
      <c r="R48" s="3335"/>
      <c r="S48" s="3335"/>
      <c r="T48" s="3335"/>
      <c r="U48" s="3337"/>
      <c r="V48" s="3305"/>
      <c r="W48" s="3306"/>
      <c r="X48" s="3307"/>
      <c r="Y48" s="3312"/>
      <c r="Z48" s="3315"/>
      <c r="AA48" s="3312"/>
      <c r="AB48" s="3318"/>
      <c r="AC48" s="1719"/>
      <c r="AD48" s="1719"/>
      <c r="AE48" s="3332"/>
      <c r="AF48" s="3332"/>
      <c r="AG48" s="3332"/>
      <c r="AH48" s="3332"/>
      <c r="AI48" s="3333"/>
      <c r="AJ48" s="3333"/>
      <c r="AK48" s="3333"/>
      <c r="AL48" s="3333"/>
      <c r="AM48" s="3333"/>
      <c r="AN48" s="3333"/>
      <c r="AO48" s="3289"/>
      <c r="AP48" s="3289"/>
      <c r="AQ48" s="3290"/>
      <c r="AR48" s="3290"/>
      <c r="AS48" s="3290"/>
      <c r="AT48" s="3290"/>
      <c r="AU48" s="3290"/>
      <c r="AV48" s="3290"/>
      <c r="AW48" s="1716"/>
      <c r="AX48" s="1716"/>
      <c r="AY48" s="1718"/>
      <c r="AZ48" s="1714"/>
      <c r="BA48" s="3320"/>
      <c r="BB48" s="3320"/>
      <c r="BC48" s="1715"/>
      <c r="BD48" s="1715"/>
      <c r="BE48" s="1715"/>
      <c r="BF48" s="1656"/>
      <c r="BG48" s="1656"/>
      <c r="BH48" s="1656"/>
      <c r="BI48" s="1656"/>
      <c r="BJ48" s="1656"/>
      <c r="BK48" s="1656"/>
      <c r="BL48" s="1656"/>
      <c r="BM48" s="1656"/>
      <c r="BN48" s="1656"/>
      <c r="BO48" s="1656"/>
      <c r="BP48" s="1656"/>
      <c r="BQ48" s="1656"/>
      <c r="BR48" s="1656"/>
      <c r="BS48" s="1720"/>
      <c r="BT48" s="1656"/>
      <c r="BU48" s="1656"/>
      <c r="BV48" s="1656"/>
      <c r="BW48" s="1656"/>
      <c r="BX48" s="1656"/>
      <c r="BY48" s="1656"/>
      <c r="BZ48" s="1656"/>
      <c r="CA48" s="1656"/>
      <c r="CB48" s="1656"/>
      <c r="CC48" s="1656"/>
      <c r="CD48" s="1656"/>
      <c r="CE48" s="1656"/>
      <c r="CF48" s="1656"/>
      <c r="CG48" s="1656"/>
      <c r="CH48" s="1656"/>
      <c r="CI48" s="1656"/>
      <c r="CJ48" s="1656"/>
      <c r="CK48" s="1656"/>
      <c r="CL48" s="1656"/>
      <c r="CM48" s="1656"/>
      <c r="CN48" s="1656"/>
      <c r="CO48" s="1656"/>
      <c r="CP48" s="1656"/>
      <c r="CQ48" s="1656"/>
      <c r="CR48" s="1656"/>
      <c r="CS48" s="1656"/>
      <c r="CT48" s="1656"/>
      <c r="CU48" s="1656"/>
      <c r="CV48" s="1656"/>
      <c r="CW48" s="1656"/>
      <c r="CX48" s="1656"/>
      <c r="CY48" s="1656"/>
      <c r="CZ48" s="1656"/>
      <c r="DA48" s="1656"/>
      <c r="DB48" s="1656"/>
      <c r="DC48" s="1656"/>
      <c r="DD48" s="1656"/>
      <c r="DE48" s="1656"/>
      <c r="DF48" s="1656"/>
      <c r="DG48" s="1656"/>
      <c r="DH48" s="1656"/>
      <c r="DI48" s="1656"/>
      <c r="DJ48" s="1656"/>
      <c r="DK48" s="1656"/>
      <c r="DL48" s="1656"/>
      <c r="DM48" s="1656"/>
      <c r="DN48" s="1656"/>
      <c r="DO48" s="1656"/>
      <c r="DP48" s="1656"/>
      <c r="DQ48" s="1656"/>
      <c r="DR48" s="1656"/>
      <c r="DS48" s="1656"/>
      <c r="DT48" s="1656"/>
      <c r="DU48" s="1656"/>
      <c r="DV48" s="1656"/>
      <c r="DW48" s="1656"/>
      <c r="DX48" s="1656"/>
      <c r="DY48" s="1656"/>
      <c r="DZ48" s="1656"/>
      <c r="EA48" s="1656"/>
      <c r="EB48" s="1656"/>
      <c r="EC48" s="1656"/>
      <c r="ED48" s="1656"/>
      <c r="EE48" s="1656"/>
      <c r="EF48" s="1656"/>
      <c r="EG48" s="1656"/>
      <c r="EH48" s="1656"/>
      <c r="EI48" s="1656"/>
      <c r="EJ48" s="1656"/>
      <c r="EK48" s="1656"/>
      <c r="EL48" s="1656"/>
      <c r="EM48" s="1656"/>
      <c r="EN48" s="1656"/>
      <c r="EO48" s="1656"/>
      <c r="EP48" s="1656"/>
      <c r="EQ48" s="1656"/>
      <c r="ER48" s="1656"/>
      <c r="ES48" s="1656"/>
      <c r="ET48" s="1656"/>
      <c r="EU48" s="1656"/>
      <c r="EV48" s="1656"/>
      <c r="EW48" s="1656"/>
      <c r="EX48" s="1656"/>
      <c r="EY48" s="1656"/>
      <c r="EZ48" s="1656"/>
      <c r="FA48" s="1656"/>
      <c r="FB48" s="1656"/>
      <c r="FC48" s="1656"/>
      <c r="FD48" s="1656"/>
      <c r="FE48" s="1656"/>
      <c r="FF48" s="1656"/>
      <c r="FG48" s="1656"/>
      <c r="FH48" s="1656"/>
      <c r="FI48" s="1656"/>
      <c r="FJ48" s="1656"/>
      <c r="FK48" s="1656"/>
      <c r="FL48" s="1656"/>
      <c r="FM48" s="1656"/>
      <c r="FN48" s="1656"/>
      <c r="FO48" s="1656"/>
      <c r="FP48" s="1656"/>
      <c r="FQ48" s="1656"/>
      <c r="FR48" s="1656"/>
      <c r="FS48" s="1656"/>
      <c r="FT48" s="1656"/>
      <c r="FU48" s="1656"/>
      <c r="FV48" s="1656"/>
      <c r="FW48" s="1656"/>
      <c r="FX48" s="1656"/>
      <c r="FY48" s="1656"/>
      <c r="FZ48" s="1656"/>
      <c r="GA48" s="1656"/>
      <c r="GB48" s="1656"/>
      <c r="GC48" s="1656"/>
      <c r="GD48" s="1656"/>
      <c r="GE48" s="1656"/>
      <c r="GF48" s="1656"/>
      <c r="GG48" s="1656"/>
      <c r="GH48" s="1656"/>
      <c r="GI48" s="1656"/>
      <c r="GJ48" s="1656"/>
      <c r="GK48" s="1656"/>
      <c r="GL48" s="1656"/>
      <c r="GM48" s="1656"/>
      <c r="GN48" s="1656"/>
      <c r="GO48" s="1656"/>
      <c r="GP48" s="1656"/>
      <c r="GQ48" s="1656"/>
      <c r="GR48" s="1656"/>
      <c r="GS48" s="1656"/>
      <c r="GT48" s="1656"/>
      <c r="GU48" s="1656"/>
      <c r="GV48" s="1656"/>
      <c r="GW48" s="1656"/>
      <c r="GX48" s="1656"/>
      <c r="GY48" s="1656"/>
      <c r="GZ48" s="1656"/>
      <c r="HA48" s="1656"/>
      <c r="HB48" s="1656"/>
      <c r="HC48" s="1656"/>
      <c r="HD48" s="1656"/>
      <c r="HE48" s="1656"/>
      <c r="HF48" s="1656"/>
      <c r="HG48" s="1656"/>
      <c r="HH48" s="1656"/>
      <c r="HI48" s="1656"/>
      <c r="HJ48" s="1656"/>
      <c r="HK48" s="1656"/>
      <c r="HL48" s="1656"/>
      <c r="HM48" s="1656"/>
      <c r="HN48" s="1656"/>
      <c r="HO48" s="1656"/>
      <c r="HP48" s="1656"/>
      <c r="HQ48" s="1656"/>
      <c r="HR48" s="1656"/>
      <c r="HS48" s="1656"/>
      <c r="HT48" s="1656"/>
      <c r="HU48" s="1656"/>
      <c r="HV48" s="1656"/>
      <c r="HW48" s="1656"/>
      <c r="HX48" s="1656"/>
      <c r="HY48" s="1656"/>
      <c r="HZ48" s="1656"/>
      <c r="IA48" s="1656"/>
      <c r="IB48" s="1656"/>
      <c r="IC48" s="1656"/>
      <c r="ID48" s="1656"/>
      <c r="IE48" s="1656"/>
      <c r="IF48" s="1656"/>
      <c r="IG48" s="1656"/>
      <c r="IH48" s="1656"/>
      <c r="II48" s="1656"/>
      <c r="IJ48" s="1656"/>
      <c r="IK48" s="1656"/>
      <c r="IL48" s="1656"/>
      <c r="IM48" s="1656"/>
      <c r="IN48" s="1656"/>
      <c r="IO48" s="1656"/>
      <c r="IP48" s="1656"/>
      <c r="IQ48" s="1656"/>
      <c r="IR48" s="1656"/>
      <c r="IS48" s="1656"/>
      <c r="IT48" s="1656"/>
      <c r="IU48" s="1656"/>
    </row>
    <row r="49" spans="1:255" s="1709" customFormat="1" ht="69.75" customHeight="1" thickBot="1" thickTop="1">
      <c r="A49" s="1656"/>
      <c r="B49" s="3334"/>
      <c r="C49" s="3335"/>
      <c r="D49" s="3335"/>
      <c r="E49" s="3335"/>
      <c r="F49" s="3335"/>
      <c r="G49" s="3335"/>
      <c r="H49" s="3335"/>
      <c r="I49" s="3335"/>
      <c r="J49" s="3335"/>
      <c r="K49" s="3335"/>
      <c r="L49" s="3335"/>
      <c r="M49" s="3335"/>
      <c r="N49" s="3335"/>
      <c r="O49" s="3335"/>
      <c r="P49" s="3335"/>
      <c r="Q49" s="3335"/>
      <c r="R49" s="3335"/>
      <c r="S49" s="3335"/>
      <c r="T49" s="3335"/>
      <c r="U49" s="3338"/>
      <c r="V49" s="3308"/>
      <c r="W49" s="3309"/>
      <c r="X49" s="3310"/>
      <c r="Y49" s="3313"/>
      <c r="Z49" s="3316"/>
      <c r="AA49" s="3313"/>
      <c r="AB49" s="3319"/>
      <c r="AC49" s="1719"/>
      <c r="AD49" s="1719"/>
      <c r="AE49" s="3332"/>
      <c r="AF49" s="3332"/>
      <c r="AG49" s="3332"/>
      <c r="AH49" s="3332"/>
      <c r="AI49" s="3333"/>
      <c r="AJ49" s="3333"/>
      <c r="AK49" s="3333"/>
      <c r="AL49" s="3333"/>
      <c r="AM49" s="3333"/>
      <c r="AN49" s="3333"/>
      <c r="AO49" s="3289"/>
      <c r="AP49" s="3289"/>
      <c r="AQ49" s="3290"/>
      <c r="AR49" s="3290"/>
      <c r="AS49" s="3290"/>
      <c r="AT49" s="3290"/>
      <c r="AU49" s="3290"/>
      <c r="AV49" s="3290"/>
      <c r="AW49" s="1716"/>
      <c r="AX49" s="1716"/>
      <c r="AY49" s="1718"/>
      <c r="AZ49" s="1714"/>
      <c r="BA49" s="3320"/>
      <c r="BB49" s="3320"/>
      <c r="BC49" s="1715"/>
      <c r="BD49" s="1715"/>
      <c r="BE49" s="1715"/>
      <c r="BF49" s="1656"/>
      <c r="BG49" s="1656"/>
      <c r="BH49" s="1656"/>
      <c r="BI49" s="1656"/>
      <c r="BJ49" s="1656"/>
      <c r="BK49" s="1656"/>
      <c r="BL49" s="1656"/>
      <c r="BM49" s="1656"/>
      <c r="BN49" s="1656"/>
      <c r="BO49" s="1656"/>
      <c r="BP49" s="1656"/>
      <c r="BQ49" s="1656"/>
      <c r="BR49" s="1656"/>
      <c r="BS49" s="1656"/>
      <c r="BT49" s="1656"/>
      <c r="BU49" s="1656"/>
      <c r="BV49" s="1656"/>
      <c r="BW49" s="1656"/>
      <c r="BX49" s="1656"/>
      <c r="BY49" s="1656"/>
      <c r="BZ49" s="1656"/>
      <c r="CA49" s="1656"/>
      <c r="CB49" s="1656"/>
      <c r="CC49" s="1656"/>
      <c r="CD49" s="1656"/>
      <c r="CE49" s="1656"/>
      <c r="CF49" s="1656"/>
      <c r="CG49" s="1656"/>
      <c r="CH49" s="1656"/>
      <c r="CI49" s="1656"/>
      <c r="CJ49" s="1656"/>
      <c r="CK49" s="1656"/>
      <c r="CL49" s="1656"/>
      <c r="CM49" s="1656"/>
      <c r="CN49" s="1656"/>
      <c r="CO49" s="1656"/>
      <c r="CP49" s="1656"/>
      <c r="CQ49" s="1656"/>
      <c r="CR49" s="1656"/>
      <c r="CS49" s="1656"/>
      <c r="CT49" s="1656"/>
      <c r="CU49" s="1656"/>
      <c r="CV49" s="1656"/>
      <c r="CW49" s="1656"/>
      <c r="CX49" s="1656"/>
      <c r="CY49" s="1656"/>
      <c r="CZ49" s="1656"/>
      <c r="DA49" s="1656"/>
      <c r="DB49" s="1656"/>
      <c r="DC49" s="1656"/>
      <c r="DD49" s="1656"/>
      <c r="DE49" s="1656"/>
      <c r="DF49" s="1656"/>
      <c r="DG49" s="1656"/>
      <c r="DH49" s="1656"/>
      <c r="DI49" s="1656"/>
      <c r="DJ49" s="1656"/>
      <c r="DK49" s="1656"/>
      <c r="DL49" s="1656"/>
      <c r="DM49" s="1656"/>
      <c r="DN49" s="1656"/>
      <c r="DO49" s="1656"/>
      <c r="DP49" s="1656"/>
      <c r="DQ49" s="1656"/>
      <c r="DR49" s="1656"/>
      <c r="DS49" s="1656"/>
      <c r="DT49" s="1656"/>
      <c r="DU49" s="1656"/>
      <c r="DV49" s="1656"/>
      <c r="DW49" s="1656"/>
      <c r="DX49" s="1656"/>
      <c r="DY49" s="1656"/>
      <c r="DZ49" s="1656"/>
      <c r="EA49" s="1656"/>
      <c r="EB49" s="1656"/>
      <c r="EC49" s="1656"/>
      <c r="ED49" s="1656"/>
      <c r="EE49" s="1656"/>
      <c r="EF49" s="1656"/>
      <c r="EG49" s="1656"/>
      <c r="EH49" s="1656"/>
      <c r="EI49" s="1656"/>
      <c r="EJ49" s="1656"/>
      <c r="EK49" s="1656"/>
      <c r="EL49" s="1656"/>
      <c r="EM49" s="1656"/>
      <c r="EN49" s="1656"/>
      <c r="EO49" s="1656"/>
      <c r="EP49" s="1656"/>
      <c r="EQ49" s="1656"/>
      <c r="ER49" s="1656"/>
      <c r="ES49" s="1656"/>
      <c r="ET49" s="1656"/>
      <c r="EU49" s="1656"/>
      <c r="EV49" s="1656"/>
      <c r="EW49" s="1656"/>
      <c r="EX49" s="1656"/>
      <c r="EY49" s="1656"/>
      <c r="EZ49" s="1656"/>
      <c r="FA49" s="1656"/>
      <c r="FB49" s="1656"/>
      <c r="FC49" s="1656"/>
      <c r="FD49" s="1656"/>
      <c r="FE49" s="1656"/>
      <c r="FF49" s="1656"/>
      <c r="FG49" s="1656"/>
      <c r="FH49" s="1656"/>
      <c r="FI49" s="1656"/>
      <c r="FJ49" s="1656"/>
      <c r="FK49" s="1656"/>
      <c r="FL49" s="1656"/>
      <c r="FM49" s="1656"/>
      <c r="FN49" s="1656"/>
      <c r="FO49" s="1656"/>
      <c r="FP49" s="1656"/>
      <c r="FQ49" s="1656"/>
      <c r="FR49" s="1656"/>
      <c r="FS49" s="1656"/>
      <c r="FT49" s="1656"/>
      <c r="FU49" s="1656"/>
      <c r="FV49" s="1656"/>
      <c r="FW49" s="1656"/>
      <c r="FX49" s="1656"/>
      <c r="FY49" s="1656"/>
      <c r="FZ49" s="1656"/>
      <c r="GA49" s="1656"/>
      <c r="GB49" s="1656"/>
      <c r="GC49" s="1656"/>
      <c r="GD49" s="1656"/>
      <c r="GE49" s="1656"/>
      <c r="GF49" s="1656"/>
      <c r="GG49" s="1656"/>
      <c r="GH49" s="1656"/>
      <c r="GI49" s="1656"/>
      <c r="GJ49" s="1656"/>
      <c r="GK49" s="1656"/>
      <c r="GL49" s="1656"/>
      <c r="GM49" s="1656"/>
      <c r="GN49" s="1656"/>
      <c r="GO49" s="1656"/>
      <c r="GP49" s="1656"/>
      <c r="GQ49" s="1656"/>
      <c r="GR49" s="1656"/>
      <c r="GS49" s="1656"/>
      <c r="GT49" s="1656"/>
      <c r="GU49" s="1656"/>
      <c r="GV49" s="1656"/>
      <c r="GW49" s="1656"/>
      <c r="GX49" s="1656"/>
      <c r="GY49" s="1656"/>
      <c r="GZ49" s="1656"/>
      <c r="HA49" s="1656"/>
      <c r="HB49" s="1656"/>
      <c r="HC49" s="1656"/>
      <c r="HD49" s="1656"/>
      <c r="HE49" s="1656"/>
      <c r="HF49" s="1656"/>
      <c r="HG49" s="1656"/>
      <c r="HH49" s="1656"/>
      <c r="HI49" s="1656"/>
      <c r="HJ49" s="1656"/>
      <c r="HK49" s="1656"/>
      <c r="HL49" s="1656"/>
      <c r="HM49" s="1656"/>
      <c r="HN49" s="1656"/>
      <c r="HO49" s="1656"/>
      <c r="HP49" s="1656"/>
      <c r="HQ49" s="1656"/>
      <c r="HR49" s="1656"/>
      <c r="HS49" s="1656"/>
      <c r="HT49" s="1656"/>
      <c r="HU49" s="1656"/>
      <c r="HV49" s="1656"/>
      <c r="HW49" s="1656"/>
      <c r="HX49" s="1656"/>
      <c r="HY49" s="1656"/>
      <c r="HZ49" s="1656"/>
      <c r="IA49" s="1656"/>
      <c r="IB49" s="1656"/>
      <c r="IC49" s="1656"/>
      <c r="ID49" s="1656"/>
      <c r="IE49" s="1656"/>
      <c r="IF49" s="1656"/>
      <c r="IG49" s="1656"/>
      <c r="IH49" s="1656"/>
      <c r="II49" s="1656"/>
      <c r="IJ49" s="1656"/>
      <c r="IK49" s="1656"/>
      <c r="IL49" s="1656"/>
      <c r="IM49" s="1656"/>
      <c r="IN49" s="1656"/>
      <c r="IO49" s="1656"/>
      <c r="IP49" s="1656"/>
      <c r="IQ49" s="1656"/>
      <c r="IR49" s="1656"/>
      <c r="IS49" s="1656"/>
      <c r="IT49" s="1656"/>
      <c r="IU49" s="1656"/>
    </row>
    <row r="50" spans="1:255" s="1728" customFormat="1" ht="60" customHeight="1" thickBot="1" thickTop="1">
      <c r="A50" s="737"/>
      <c r="B50" s="3291" t="s">
        <v>157</v>
      </c>
      <c r="C50" s="3292"/>
      <c r="D50" s="3292"/>
      <c r="E50" s="3292"/>
      <c r="F50" s="3292"/>
      <c r="G50" s="3292"/>
      <c r="H50" s="3292"/>
      <c r="I50" s="3292"/>
      <c r="J50" s="3292"/>
      <c r="K50" s="3292"/>
      <c r="L50" s="3292"/>
      <c r="M50" s="3292"/>
      <c r="N50" s="3292"/>
      <c r="O50" s="3292"/>
      <c r="P50" s="3292"/>
      <c r="Q50" s="3292"/>
      <c r="R50" s="3292"/>
      <c r="S50" s="3292"/>
      <c r="T50" s="3292"/>
      <c r="U50" s="1721" t="s">
        <v>472</v>
      </c>
      <c r="V50" s="3321" t="s">
        <v>386</v>
      </c>
      <c r="W50" s="3322"/>
      <c r="X50" s="3323"/>
      <c r="Y50" s="1722">
        <v>6</v>
      </c>
      <c r="Z50" s="1723">
        <v>2</v>
      </c>
      <c r="AA50" s="1724">
        <v>9</v>
      </c>
      <c r="AB50" s="1725">
        <v>3</v>
      </c>
      <c r="AC50" s="1726"/>
      <c r="AD50" s="1726"/>
      <c r="AE50" s="3332"/>
      <c r="AF50" s="3332"/>
      <c r="AG50" s="3332"/>
      <c r="AH50" s="3332"/>
      <c r="AI50" s="3333"/>
      <c r="AJ50" s="3333"/>
      <c r="AK50" s="3333"/>
      <c r="AL50" s="3333"/>
      <c r="AM50" s="3333"/>
      <c r="AN50" s="3333"/>
      <c r="AO50" s="3289"/>
      <c r="AP50" s="3289"/>
      <c r="AQ50" s="3290"/>
      <c r="AR50" s="3290"/>
      <c r="AS50" s="3290"/>
      <c r="AT50" s="3290"/>
      <c r="AU50" s="3290"/>
      <c r="AV50" s="3290"/>
      <c r="AW50" s="1716"/>
      <c r="AX50" s="1716"/>
      <c r="AY50" s="1718"/>
      <c r="AZ50" s="1714"/>
      <c r="BA50" s="3283"/>
      <c r="BB50" s="3283"/>
      <c r="BC50" s="1715"/>
      <c r="BD50" s="1715"/>
      <c r="BE50" s="1715"/>
      <c r="BF50" s="737"/>
      <c r="BG50" s="737"/>
      <c r="BH50" s="737"/>
      <c r="BI50" s="737"/>
      <c r="BJ50" s="737"/>
      <c r="BK50" s="737"/>
      <c r="BL50" s="737"/>
      <c r="BM50" s="737"/>
      <c r="BN50" s="737"/>
      <c r="BO50" s="737"/>
      <c r="BP50" s="737"/>
      <c r="BQ50" s="737"/>
      <c r="BR50" s="737"/>
      <c r="BS50" s="737"/>
      <c r="BT50" s="737"/>
      <c r="BU50" s="737"/>
      <c r="BV50" s="737"/>
      <c r="BW50" s="737"/>
      <c r="BX50" s="737"/>
      <c r="BY50" s="737"/>
      <c r="BZ50" s="737"/>
      <c r="CA50" s="737"/>
      <c r="CB50" s="737"/>
      <c r="CC50" s="737"/>
      <c r="CD50" s="737"/>
      <c r="CE50" s="737"/>
      <c r="CF50" s="737"/>
      <c r="CG50" s="737"/>
      <c r="CH50" s="737"/>
      <c r="CI50" s="737"/>
      <c r="CJ50" s="737"/>
      <c r="CK50" s="737"/>
      <c r="CL50" s="737"/>
      <c r="CM50" s="737"/>
      <c r="CN50" s="737"/>
      <c r="CO50" s="737"/>
      <c r="CP50" s="737"/>
      <c r="CQ50" s="737"/>
      <c r="CR50" s="737"/>
      <c r="CS50" s="737"/>
      <c r="CT50" s="737"/>
      <c r="CU50" s="737"/>
      <c r="CV50" s="737"/>
      <c r="CW50" s="737"/>
      <c r="CX50" s="737"/>
      <c r="CY50" s="737"/>
      <c r="CZ50" s="737"/>
      <c r="DA50" s="737"/>
      <c r="DB50" s="737"/>
      <c r="DC50" s="737"/>
      <c r="DD50" s="737"/>
      <c r="DE50" s="737"/>
      <c r="DF50" s="737"/>
      <c r="DG50" s="737"/>
      <c r="DH50" s="737"/>
      <c r="DI50" s="737"/>
      <c r="DJ50" s="737"/>
      <c r="DK50" s="737"/>
      <c r="DL50" s="737"/>
      <c r="DM50" s="737"/>
      <c r="DN50" s="737"/>
      <c r="DO50" s="737"/>
      <c r="DP50" s="737"/>
      <c r="DQ50" s="737"/>
      <c r="DR50" s="737"/>
      <c r="DS50" s="737"/>
      <c r="DT50" s="737"/>
      <c r="DU50" s="737"/>
      <c r="DV50" s="737"/>
      <c r="DW50" s="737"/>
      <c r="DX50" s="737"/>
      <c r="DY50" s="737"/>
      <c r="DZ50" s="737"/>
      <c r="EA50" s="737"/>
      <c r="EB50" s="737"/>
      <c r="EC50" s="737"/>
      <c r="ED50" s="737"/>
      <c r="EE50" s="737"/>
      <c r="EF50" s="737"/>
      <c r="EG50" s="737"/>
      <c r="EH50" s="737"/>
      <c r="EI50" s="737"/>
      <c r="EJ50" s="737"/>
      <c r="EK50" s="737"/>
      <c r="EL50" s="737"/>
      <c r="EM50" s="737"/>
      <c r="EN50" s="737"/>
      <c r="EO50" s="737"/>
      <c r="EP50" s="737"/>
      <c r="EQ50" s="737"/>
      <c r="ER50" s="737"/>
      <c r="ES50" s="737"/>
      <c r="ET50" s="737"/>
      <c r="EU50" s="737"/>
      <c r="EV50" s="737"/>
      <c r="EW50" s="737"/>
      <c r="EX50" s="737"/>
      <c r="EY50" s="737"/>
      <c r="EZ50" s="737"/>
      <c r="FA50" s="737"/>
      <c r="FB50" s="737"/>
      <c r="FC50" s="737"/>
      <c r="FD50" s="737"/>
      <c r="FE50" s="737"/>
      <c r="FF50" s="737"/>
      <c r="FG50" s="737"/>
      <c r="FH50" s="737"/>
      <c r="FI50" s="737"/>
      <c r="FJ50" s="737"/>
      <c r="FK50" s="737"/>
      <c r="FL50" s="737"/>
      <c r="FM50" s="737"/>
      <c r="FN50" s="737"/>
      <c r="FO50" s="737"/>
      <c r="FP50" s="737"/>
      <c r="FQ50" s="737"/>
      <c r="FR50" s="737"/>
      <c r="FS50" s="737"/>
      <c r="FT50" s="737"/>
      <c r="FU50" s="737"/>
      <c r="FV50" s="737"/>
      <c r="FW50" s="737"/>
      <c r="FX50" s="737"/>
      <c r="FY50" s="737"/>
      <c r="FZ50" s="737"/>
      <c r="GA50" s="737"/>
      <c r="GB50" s="737"/>
      <c r="GC50" s="737"/>
      <c r="GD50" s="737"/>
      <c r="GE50" s="737"/>
      <c r="GF50" s="737"/>
      <c r="GG50" s="737"/>
      <c r="GH50" s="737"/>
      <c r="GI50" s="737"/>
      <c r="GJ50" s="737"/>
      <c r="GK50" s="737"/>
      <c r="GL50" s="737"/>
      <c r="GM50" s="737"/>
      <c r="GN50" s="737"/>
      <c r="GO50" s="737"/>
      <c r="GP50" s="737"/>
      <c r="GQ50" s="737"/>
      <c r="GR50" s="737"/>
      <c r="GS50" s="737"/>
      <c r="GT50" s="737"/>
      <c r="GU50" s="737"/>
      <c r="GV50" s="737"/>
      <c r="GW50" s="737"/>
      <c r="GX50" s="737"/>
      <c r="GY50" s="737"/>
      <c r="GZ50" s="737"/>
      <c r="HA50" s="737"/>
      <c r="HB50" s="737"/>
      <c r="HC50" s="737"/>
      <c r="HD50" s="737"/>
      <c r="HE50" s="737"/>
      <c r="HF50" s="737"/>
      <c r="HG50" s="737"/>
      <c r="HH50" s="737"/>
      <c r="HI50" s="737"/>
      <c r="HJ50" s="737"/>
      <c r="HK50" s="737"/>
      <c r="HL50" s="737"/>
      <c r="HM50" s="737"/>
      <c r="HN50" s="737"/>
      <c r="HO50" s="737"/>
      <c r="HP50" s="737"/>
      <c r="HQ50" s="737"/>
      <c r="HR50" s="737"/>
      <c r="HS50" s="737"/>
      <c r="HT50" s="737"/>
      <c r="HU50" s="737"/>
      <c r="HV50" s="737"/>
      <c r="HW50" s="737"/>
      <c r="HX50" s="737"/>
      <c r="HY50" s="737"/>
      <c r="HZ50" s="737"/>
      <c r="IA50" s="737"/>
      <c r="IB50" s="737"/>
      <c r="IC50" s="737"/>
      <c r="ID50" s="737"/>
      <c r="IE50" s="737"/>
      <c r="IF50" s="737"/>
      <c r="IG50" s="737"/>
      <c r="IH50" s="737"/>
      <c r="II50" s="737"/>
      <c r="IJ50" s="737"/>
      <c r="IK50" s="737"/>
      <c r="IL50" s="737"/>
      <c r="IM50" s="737"/>
      <c r="IN50" s="737"/>
      <c r="IO50" s="737"/>
      <c r="IP50" s="737"/>
      <c r="IQ50" s="737"/>
      <c r="IR50" s="737"/>
      <c r="IS50" s="737"/>
      <c r="IT50" s="737"/>
      <c r="IU50" s="737"/>
    </row>
    <row r="51" spans="1:255" s="1728" customFormat="1" ht="105" customHeight="1" thickBot="1" thickTop="1">
      <c r="A51" s="737"/>
      <c r="B51" s="3291"/>
      <c r="C51" s="3292"/>
      <c r="D51" s="3292"/>
      <c r="E51" s="3292"/>
      <c r="F51" s="3292"/>
      <c r="G51" s="3292"/>
      <c r="H51" s="3292"/>
      <c r="I51" s="3292"/>
      <c r="J51" s="3292"/>
      <c r="K51" s="3292"/>
      <c r="L51" s="3292"/>
      <c r="M51" s="3292"/>
      <c r="N51" s="3292"/>
      <c r="O51" s="3292"/>
      <c r="P51" s="3292"/>
      <c r="Q51" s="3292"/>
      <c r="R51" s="3292"/>
      <c r="S51" s="3292"/>
      <c r="T51" s="3292"/>
      <c r="U51" s="1729" t="s">
        <v>116</v>
      </c>
      <c r="V51" s="3324" t="s">
        <v>107</v>
      </c>
      <c r="W51" s="3325"/>
      <c r="X51" s="3326"/>
      <c r="Y51" s="1730">
        <v>6</v>
      </c>
      <c r="Z51" s="1731">
        <v>2</v>
      </c>
      <c r="AA51" s="1732">
        <v>6</v>
      </c>
      <c r="AB51" s="1733">
        <v>2</v>
      </c>
      <c r="AC51" s="1726"/>
      <c r="AD51" s="1726"/>
      <c r="AE51" s="3332"/>
      <c r="AF51" s="3332"/>
      <c r="AG51" s="3332"/>
      <c r="AH51" s="3332"/>
      <c r="AI51" s="3333"/>
      <c r="AJ51" s="3333"/>
      <c r="AK51" s="3333"/>
      <c r="AL51" s="3333"/>
      <c r="AM51" s="3333"/>
      <c r="AN51" s="3333"/>
      <c r="AO51" s="3289"/>
      <c r="AP51" s="3327"/>
      <c r="AQ51" s="1717"/>
      <c r="AR51" s="1717"/>
      <c r="AS51" s="1717"/>
      <c r="AT51" s="1717"/>
      <c r="AU51" s="1717"/>
      <c r="AV51" s="1717"/>
      <c r="AW51" s="1716"/>
      <c r="AX51" s="1716"/>
      <c r="AY51" s="1718"/>
      <c r="AZ51" s="1714"/>
      <c r="BA51" s="1727"/>
      <c r="BB51" s="1727"/>
      <c r="BC51" s="1715"/>
      <c r="BD51" s="1715"/>
      <c r="BE51" s="1715"/>
      <c r="BF51" s="737"/>
      <c r="BG51" s="737"/>
      <c r="BH51" s="737"/>
      <c r="BI51" s="737"/>
      <c r="BJ51" s="737"/>
      <c r="BK51" s="737"/>
      <c r="BL51" s="737"/>
      <c r="BM51" s="737"/>
      <c r="BN51" s="737"/>
      <c r="BO51" s="737"/>
      <c r="BP51" s="737"/>
      <c r="BQ51" s="737"/>
      <c r="BR51" s="737"/>
      <c r="BS51" s="737"/>
      <c r="BT51" s="737"/>
      <c r="BU51" s="737"/>
      <c r="BV51" s="737"/>
      <c r="BW51" s="737"/>
      <c r="BX51" s="737"/>
      <c r="BY51" s="737"/>
      <c r="BZ51" s="737"/>
      <c r="CA51" s="737"/>
      <c r="CB51" s="737"/>
      <c r="CC51" s="737"/>
      <c r="CD51" s="737"/>
      <c r="CE51" s="737"/>
      <c r="CF51" s="737"/>
      <c r="CG51" s="737"/>
      <c r="CH51" s="737"/>
      <c r="CI51" s="737"/>
      <c r="CJ51" s="737"/>
      <c r="CK51" s="737"/>
      <c r="CL51" s="737"/>
      <c r="CM51" s="737"/>
      <c r="CN51" s="737"/>
      <c r="CO51" s="737"/>
      <c r="CP51" s="737"/>
      <c r="CQ51" s="737"/>
      <c r="CR51" s="737"/>
      <c r="CS51" s="737"/>
      <c r="CT51" s="737"/>
      <c r="CU51" s="737"/>
      <c r="CV51" s="737"/>
      <c r="CW51" s="737"/>
      <c r="CX51" s="737"/>
      <c r="CY51" s="737"/>
      <c r="CZ51" s="737"/>
      <c r="DA51" s="737"/>
      <c r="DB51" s="737"/>
      <c r="DC51" s="737"/>
      <c r="DD51" s="737"/>
      <c r="DE51" s="737"/>
      <c r="DF51" s="737"/>
      <c r="DG51" s="737"/>
      <c r="DH51" s="737"/>
      <c r="DI51" s="737"/>
      <c r="DJ51" s="737"/>
      <c r="DK51" s="737"/>
      <c r="DL51" s="737"/>
      <c r="DM51" s="737"/>
      <c r="DN51" s="737"/>
      <c r="DO51" s="737"/>
      <c r="DP51" s="737"/>
      <c r="DQ51" s="737"/>
      <c r="DR51" s="737"/>
      <c r="DS51" s="737"/>
      <c r="DT51" s="737"/>
      <c r="DU51" s="737"/>
      <c r="DV51" s="737"/>
      <c r="DW51" s="737"/>
      <c r="DX51" s="737"/>
      <c r="DY51" s="737"/>
      <c r="DZ51" s="737"/>
      <c r="EA51" s="737"/>
      <c r="EB51" s="737"/>
      <c r="EC51" s="737"/>
      <c r="ED51" s="737"/>
      <c r="EE51" s="737"/>
      <c r="EF51" s="737"/>
      <c r="EG51" s="737"/>
      <c r="EH51" s="737"/>
      <c r="EI51" s="737"/>
      <c r="EJ51" s="737"/>
      <c r="EK51" s="737"/>
      <c r="EL51" s="737"/>
      <c r="EM51" s="737"/>
      <c r="EN51" s="737"/>
      <c r="EO51" s="737"/>
      <c r="EP51" s="737"/>
      <c r="EQ51" s="737"/>
      <c r="ER51" s="737"/>
      <c r="ES51" s="737"/>
      <c r="ET51" s="737"/>
      <c r="EU51" s="737"/>
      <c r="EV51" s="737"/>
      <c r="EW51" s="737"/>
      <c r="EX51" s="737"/>
      <c r="EY51" s="737"/>
      <c r="EZ51" s="737"/>
      <c r="FA51" s="737"/>
      <c r="FB51" s="737"/>
      <c r="FC51" s="737"/>
      <c r="FD51" s="737"/>
      <c r="FE51" s="737"/>
      <c r="FF51" s="737"/>
      <c r="FG51" s="737"/>
      <c r="FH51" s="737"/>
      <c r="FI51" s="737"/>
      <c r="FJ51" s="737"/>
      <c r="FK51" s="737"/>
      <c r="FL51" s="737"/>
      <c r="FM51" s="737"/>
      <c r="FN51" s="737"/>
      <c r="FO51" s="737"/>
      <c r="FP51" s="737"/>
      <c r="FQ51" s="737"/>
      <c r="FR51" s="737"/>
      <c r="FS51" s="737"/>
      <c r="FT51" s="737"/>
      <c r="FU51" s="737"/>
      <c r="FV51" s="737"/>
      <c r="FW51" s="737"/>
      <c r="FX51" s="737"/>
      <c r="FY51" s="737"/>
      <c r="FZ51" s="737"/>
      <c r="GA51" s="737"/>
      <c r="GB51" s="737"/>
      <c r="GC51" s="737"/>
      <c r="GD51" s="737"/>
      <c r="GE51" s="737"/>
      <c r="GF51" s="737"/>
      <c r="GG51" s="737"/>
      <c r="GH51" s="737"/>
      <c r="GI51" s="737"/>
      <c r="GJ51" s="737"/>
      <c r="GK51" s="737"/>
      <c r="GL51" s="737"/>
      <c r="GM51" s="737"/>
      <c r="GN51" s="737"/>
      <c r="GO51" s="737"/>
      <c r="GP51" s="737"/>
      <c r="GQ51" s="737"/>
      <c r="GR51" s="737"/>
      <c r="GS51" s="737"/>
      <c r="GT51" s="737"/>
      <c r="GU51" s="737"/>
      <c r="GV51" s="737"/>
      <c r="GW51" s="737"/>
      <c r="GX51" s="737"/>
      <c r="GY51" s="737"/>
      <c r="GZ51" s="737"/>
      <c r="HA51" s="737"/>
      <c r="HB51" s="737"/>
      <c r="HC51" s="737"/>
      <c r="HD51" s="737"/>
      <c r="HE51" s="737"/>
      <c r="HF51" s="737"/>
      <c r="HG51" s="737"/>
      <c r="HH51" s="737"/>
      <c r="HI51" s="737"/>
      <c r="HJ51" s="737"/>
      <c r="HK51" s="737"/>
      <c r="HL51" s="737"/>
      <c r="HM51" s="737"/>
      <c r="HN51" s="737"/>
      <c r="HO51" s="737"/>
      <c r="HP51" s="737"/>
      <c r="HQ51" s="737"/>
      <c r="HR51" s="737"/>
      <c r="HS51" s="737"/>
      <c r="HT51" s="737"/>
      <c r="HU51" s="737"/>
      <c r="HV51" s="737"/>
      <c r="HW51" s="737"/>
      <c r="HX51" s="737"/>
      <c r="HY51" s="737"/>
      <c r="HZ51" s="737"/>
      <c r="IA51" s="737"/>
      <c r="IB51" s="737"/>
      <c r="IC51" s="737"/>
      <c r="ID51" s="737"/>
      <c r="IE51" s="737"/>
      <c r="IF51" s="737"/>
      <c r="IG51" s="737"/>
      <c r="IH51" s="737"/>
      <c r="II51" s="737"/>
      <c r="IJ51" s="737"/>
      <c r="IK51" s="737"/>
      <c r="IL51" s="737"/>
      <c r="IM51" s="737"/>
      <c r="IN51" s="737"/>
      <c r="IO51" s="737"/>
      <c r="IP51" s="737"/>
      <c r="IQ51" s="737"/>
      <c r="IR51" s="737"/>
      <c r="IS51" s="737"/>
      <c r="IT51" s="737"/>
      <c r="IU51" s="737"/>
    </row>
    <row r="52" spans="1:255" s="1728" customFormat="1" ht="154.5" customHeight="1" thickBot="1" thickTop="1">
      <c r="A52" s="737"/>
      <c r="B52" s="3291"/>
      <c r="C52" s="3292"/>
      <c r="D52" s="3292"/>
      <c r="E52" s="3292"/>
      <c r="F52" s="3292"/>
      <c r="G52" s="3292"/>
      <c r="H52" s="3292"/>
      <c r="I52" s="3292"/>
      <c r="J52" s="3292"/>
      <c r="K52" s="3292"/>
      <c r="L52" s="3292"/>
      <c r="M52" s="3292"/>
      <c r="N52" s="3292"/>
      <c r="O52" s="3292"/>
      <c r="P52" s="3292"/>
      <c r="Q52" s="3292"/>
      <c r="R52" s="3292"/>
      <c r="S52" s="3292"/>
      <c r="T52" s="3292"/>
      <c r="U52" s="1734" t="s">
        <v>472</v>
      </c>
      <c r="V52" s="3328" t="s">
        <v>61</v>
      </c>
      <c r="W52" s="3329"/>
      <c r="X52" s="3330"/>
      <c r="Y52" s="1735">
        <v>6</v>
      </c>
      <c r="Z52" s="1736">
        <v>2</v>
      </c>
      <c r="AA52" s="1737">
        <v>9</v>
      </c>
      <c r="AB52" s="1738">
        <v>3</v>
      </c>
      <c r="AC52" s="1739"/>
      <c r="AD52" s="1739"/>
      <c r="AE52" s="3332"/>
      <c r="AF52" s="3332"/>
      <c r="AG52" s="3332"/>
      <c r="AH52" s="3332"/>
      <c r="AI52" s="3333"/>
      <c r="AJ52" s="3333"/>
      <c r="AK52" s="3333"/>
      <c r="AL52" s="3333"/>
      <c r="AM52" s="3333"/>
      <c r="AN52" s="3333"/>
      <c r="AO52" s="3289"/>
      <c r="AP52" s="3289"/>
      <c r="AQ52" s="3290"/>
      <c r="AR52" s="3290"/>
      <c r="AS52" s="3290"/>
      <c r="AT52" s="3290"/>
      <c r="AU52" s="3290"/>
      <c r="AV52" s="3290"/>
      <c r="AW52" s="1716"/>
      <c r="AX52" s="1716"/>
      <c r="AY52" s="1718"/>
      <c r="AZ52" s="1714"/>
      <c r="BA52" s="3283"/>
      <c r="BB52" s="3283"/>
      <c r="BC52" s="1715"/>
      <c r="BD52" s="1715"/>
      <c r="BE52" s="1715"/>
      <c r="BF52" s="737"/>
      <c r="BG52" s="737"/>
      <c r="BH52" s="737"/>
      <c r="BI52" s="737"/>
      <c r="BJ52" s="737"/>
      <c r="BK52" s="737"/>
      <c r="BL52" s="737"/>
      <c r="BM52" s="737"/>
      <c r="BN52" s="737"/>
      <c r="BO52" s="737"/>
      <c r="BP52" s="737"/>
      <c r="BQ52" s="737"/>
      <c r="BR52" s="737"/>
      <c r="BS52" s="737"/>
      <c r="BT52" s="737"/>
      <c r="BU52" s="737"/>
      <c r="BV52" s="737"/>
      <c r="BW52" s="737"/>
      <c r="BX52" s="737"/>
      <c r="BY52" s="737"/>
      <c r="BZ52" s="737"/>
      <c r="CA52" s="737"/>
      <c r="CB52" s="737"/>
      <c r="CC52" s="737"/>
      <c r="CD52" s="737"/>
      <c r="CE52" s="737"/>
      <c r="CF52" s="737"/>
      <c r="CG52" s="737"/>
      <c r="CH52" s="737"/>
      <c r="CI52" s="737"/>
      <c r="CJ52" s="737"/>
      <c r="CK52" s="737"/>
      <c r="CL52" s="737"/>
      <c r="CM52" s="737"/>
      <c r="CN52" s="737"/>
      <c r="CO52" s="737"/>
      <c r="CP52" s="737"/>
      <c r="CQ52" s="737"/>
      <c r="CR52" s="737"/>
      <c r="CS52" s="737"/>
      <c r="CT52" s="737"/>
      <c r="CU52" s="737"/>
      <c r="CV52" s="737"/>
      <c r="CW52" s="737"/>
      <c r="CX52" s="737"/>
      <c r="CY52" s="737"/>
      <c r="CZ52" s="737"/>
      <c r="DA52" s="737"/>
      <c r="DB52" s="737"/>
      <c r="DC52" s="737"/>
      <c r="DD52" s="737"/>
      <c r="DE52" s="737"/>
      <c r="DF52" s="737"/>
      <c r="DG52" s="737"/>
      <c r="DH52" s="737"/>
      <c r="DI52" s="737"/>
      <c r="DJ52" s="737"/>
      <c r="DK52" s="737"/>
      <c r="DL52" s="737"/>
      <c r="DM52" s="737"/>
      <c r="DN52" s="737"/>
      <c r="DO52" s="737"/>
      <c r="DP52" s="737"/>
      <c r="DQ52" s="737"/>
      <c r="DR52" s="737"/>
      <c r="DS52" s="737"/>
      <c r="DT52" s="737"/>
      <c r="DU52" s="737"/>
      <c r="DV52" s="737"/>
      <c r="DW52" s="737"/>
      <c r="DX52" s="737"/>
      <c r="DY52" s="737"/>
      <c r="DZ52" s="737"/>
      <c r="EA52" s="737"/>
      <c r="EB52" s="737"/>
      <c r="EC52" s="737"/>
      <c r="ED52" s="737"/>
      <c r="EE52" s="737"/>
      <c r="EF52" s="737"/>
      <c r="EG52" s="737"/>
      <c r="EH52" s="737"/>
      <c r="EI52" s="737"/>
      <c r="EJ52" s="737"/>
      <c r="EK52" s="737"/>
      <c r="EL52" s="737"/>
      <c r="EM52" s="737"/>
      <c r="EN52" s="737"/>
      <c r="EO52" s="737"/>
      <c r="EP52" s="737"/>
      <c r="EQ52" s="737"/>
      <c r="ER52" s="737"/>
      <c r="ES52" s="737"/>
      <c r="ET52" s="737"/>
      <c r="EU52" s="737"/>
      <c r="EV52" s="737"/>
      <c r="EW52" s="737"/>
      <c r="EX52" s="737"/>
      <c r="EY52" s="737"/>
      <c r="EZ52" s="737"/>
      <c r="FA52" s="737"/>
      <c r="FB52" s="737"/>
      <c r="FC52" s="737"/>
      <c r="FD52" s="737"/>
      <c r="FE52" s="737"/>
      <c r="FF52" s="737"/>
      <c r="FG52" s="737"/>
      <c r="FH52" s="737"/>
      <c r="FI52" s="737"/>
      <c r="FJ52" s="737"/>
      <c r="FK52" s="737"/>
      <c r="FL52" s="737"/>
      <c r="FM52" s="737"/>
      <c r="FN52" s="737"/>
      <c r="FO52" s="737"/>
      <c r="FP52" s="737"/>
      <c r="FQ52" s="737"/>
      <c r="FR52" s="737"/>
      <c r="FS52" s="737"/>
      <c r="FT52" s="737"/>
      <c r="FU52" s="737"/>
      <c r="FV52" s="737"/>
      <c r="FW52" s="737"/>
      <c r="FX52" s="737"/>
      <c r="FY52" s="737"/>
      <c r="FZ52" s="737"/>
      <c r="GA52" s="737"/>
      <c r="GB52" s="737"/>
      <c r="GC52" s="737"/>
      <c r="GD52" s="737"/>
      <c r="GE52" s="737"/>
      <c r="GF52" s="737"/>
      <c r="GG52" s="737"/>
      <c r="GH52" s="737"/>
      <c r="GI52" s="737"/>
      <c r="GJ52" s="737"/>
      <c r="GK52" s="737"/>
      <c r="GL52" s="737"/>
      <c r="GM52" s="737"/>
      <c r="GN52" s="737"/>
      <c r="GO52" s="737"/>
      <c r="GP52" s="737"/>
      <c r="GQ52" s="737"/>
      <c r="GR52" s="737"/>
      <c r="GS52" s="737"/>
      <c r="GT52" s="737"/>
      <c r="GU52" s="737"/>
      <c r="GV52" s="737"/>
      <c r="GW52" s="737"/>
      <c r="GX52" s="737"/>
      <c r="GY52" s="737"/>
      <c r="GZ52" s="737"/>
      <c r="HA52" s="737"/>
      <c r="HB52" s="737"/>
      <c r="HC52" s="737"/>
      <c r="HD52" s="737"/>
      <c r="HE52" s="737"/>
      <c r="HF52" s="737"/>
      <c r="HG52" s="737"/>
      <c r="HH52" s="737"/>
      <c r="HI52" s="737"/>
      <c r="HJ52" s="737"/>
      <c r="HK52" s="737"/>
      <c r="HL52" s="737"/>
      <c r="HM52" s="737"/>
      <c r="HN52" s="737"/>
      <c r="HO52" s="737"/>
      <c r="HP52" s="737"/>
      <c r="HQ52" s="737"/>
      <c r="HR52" s="737"/>
      <c r="HS52" s="737"/>
      <c r="HT52" s="737"/>
      <c r="HU52" s="737"/>
      <c r="HV52" s="737"/>
      <c r="HW52" s="737"/>
      <c r="HX52" s="737"/>
      <c r="HY52" s="737"/>
      <c r="HZ52" s="737"/>
      <c r="IA52" s="737"/>
      <c r="IB52" s="737"/>
      <c r="IC52" s="737"/>
      <c r="ID52" s="737"/>
      <c r="IE52" s="737"/>
      <c r="IF52" s="737"/>
      <c r="IG52" s="737"/>
      <c r="IH52" s="737"/>
      <c r="II52" s="737"/>
      <c r="IJ52" s="737"/>
      <c r="IK52" s="737"/>
      <c r="IL52" s="737"/>
      <c r="IM52" s="737"/>
      <c r="IN52" s="737"/>
      <c r="IO52" s="737"/>
      <c r="IP52" s="737"/>
      <c r="IQ52" s="737"/>
      <c r="IR52" s="737"/>
      <c r="IS52" s="737"/>
      <c r="IT52" s="737"/>
      <c r="IU52" s="737"/>
    </row>
    <row r="53" spans="1:255" s="1728" customFormat="1" ht="39.75" customHeight="1" thickBot="1" thickTop="1">
      <c r="A53" s="737"/>
      <c r="B53" s="3291" t="s">
        <v>159</v>
      </c>
      <c r="C53" s="3292"/>
      <c r="D53" s="3292"/>
      <c r="E53" s="3292"/>
      <c r="F53" s="3292"/>
      <c r="G53" s="3292"/>
      <c r="H53" s="3292"/>
      <c r="I53" s="3292"/>
      <c r="J53" s="3292"/>
      <c r="K53" s="3292"/>
      <c r="L53" s="3292"/>
      <c r="M53" s="3292"/>
      <c r="N53" s="3292"/>
      <c r="O53" s="3292"/>
      <c r="P53" s="3292"/>
      <c r="Q53" s="3292"/>
      <c r="R53" s="3292"/>
      <c r="S53" s="3292"/>
      <c r="T53" s="3292"/>
      <c r="U53" s="3299" t="s">
        <v>356</v>
      </c>
      <c r="V53" s="3302" t="s">
        <v>177</v>
      </c>
      <c r="W53" s="3303"/>
      <c r="X53" s="3304"/>
      <c r="Y53" s="3311">
        <v>6</v>
      </c>
      <c r="Z53" s="3314">
        <v>2</v>
      </c>
      <c r="AA53" s="3311">
        <v>24</v>
      </c>
      <c r="AB53" s="3317">
        <v>8</v>
      </c>
      <c r="AC53" s="1739"/>
      <c r="AD53" s="1739"/>
      <c r="AE53" s="3297"/>
      <c r="AF53" s="3297"/>
      <c r="AG53" s="3297"/>
      <c r="AH53" s="3297"/>
      <c r="AI53" s="3298"/>
      <c r="AJ53" s="3298"/>
      <c r="AK53" s="3298"/>
      <c r="AL53" s="3298"/>
      <c r="AM53" s="3298"/>
      <c r="AN53" s="3298"/>
      <c r="AO53" s="3289"/>
      <c r="AP53" s="3289"/>
      <c r="AQ53" s="3290"/>
      <c r="AR53" s="3290"/>
      <c r="AS53" s="3290"/>
      <c r="AT53" s="3290"/>
      <c r="AU53" s="3290"/>
      <c r="AV53" s="3290"/>
      <c r="AW53" s="1716"/>
      <c r="AX53" s="1716"/>
      <c r="AY53" s="1718"/>
      <c r="AZ53" s="1714"/>
      <c r="BA53" s="3283"/>
      <c r="BB53" s="3283"/>
      <c r="BC53" s="1715"/>
      <c r="BD53" s="1715"/>
      <c r="BE53" s="1715"/>
      <c r="BF53" s="737"/>
      <c r="BG53" s="737"/>
      <c r="BH53" s="737"/>
      <c r="BI53" s="737"/>
      <c r="BJ53" s="737"/>
      <c r="BK53" s="737"/>
      <c r="BL53" s="737"/>
      <c r="BM53" s="737"/>
      <c r="BN53" s="737"/>
      <c r="BO53" s="737"/>
      <c r="BP53" s="737"/>
      <c r="BQ53" s="737"/>
      <c r="BR53" s="737"/>
      <c r="BS53" s="737"/>
      <c r="BT53" s="737"/>
      <c r="BU53" s="737"/>
      <c r="BV53" s="737"/>
      <c r="BW53" s="737"/>
      <c r="BX53" s="737"/>
      <c r="BY53" s="737"/>
      <c r="BZ53" s="737"/>
      <c r="CA53" s="737"/>
      <c r="CB53" s="737"/>
      <c r="CC53" s="737"/>
      <c r="CD53" s="737"/>
      <c r="CE53" s="737"/>
      <c r="CF53" s="737"/>
      <c r="CG53" s="737"/>
      <c r="CH53" s="737"/>
      <c r="CI53" s="737"/>
      <c r="CJ53" s="737"/>
      <c r="CK53" s="737"/>
      <c r="CL53" s="737"/>
      <c r="CM53" s="737"/>
      <c r="CN53" s="737"/>
      <c r="CO53" s="737"/>
      <c r="CP53" s="737"/>
      <c r="CQ53" s="737"/>
      <c r="CR53" s="737"/>
      <c r="CS53" s="737"/>
      <c r="CT53" s="737"/>
      <c r="CU53" s="737"/>
      <c r="CV53" s="737"/>
      <c r="CW53" s="737"/>
      <c r="CX53" s="737"/>
      <c r="CY53" s="737"/>
      <c r="CZ53" s="737"/>
      <c r="DA53" s="737"/>
      <c r="DB53" s="737"/>
      <c r="DC53" s="737"/>
      <c r="DD53" s="737"/>
      <c r="DE53" s="737"/>
      <c r="DF53" s="737"/>
      <c r="DG53" s="737"/>
      <c r="DH53" s="737"/>
      <c r="DI53" s="737"/>
      <c r="DJ53" s="737"/>
      <c r="DK53" s="737"/>
      <c r="DL53" s="737"/>
      <c r="DM53" s="737"/>
      <c r="DN53" s="737"/>
      <c r="DO53" s="737"/>
      <c r="DP53" s="737"/>
      <c r="DQ53" s="737"/>
      <c r="DR53" s="737"/>
      <c r="DS53" s="737"/>
      <c r="DT53" s="737"/>
      <c r="DU53" s="737"/>
      <c r="DV53" s="737"/>
      <c r="DW53" s="737"/>
      <c r="DX53" s="737"/>
      <c r="DY53" s="737"/>
      <c r="DZ53" s="737"/>
      <c r="EA53" s="737"/>
      <c r="EB53" s="737"/>
      <c r="EC53" s="737"/>
      <c r="ED53" s="737"/>
      <c r="EE53" s="737"/>
      <c r="EF53" s="737"/>
      <c r="EG53" s="737"/>
      <c r="EH53" s="737"/>
      <c r="EI53" s="737"/>
      <c r="EJ53" s="737"/>
      <c r="EK53" s="737"/>
      <c r="EL53" s="737"/>
      <c r="EM53" s="737"/>
      <c r="EN53" s="737"/>
      <c r="EO53" s="737"/>
      <c r="EP53" s="737"/>
      <c r="EQ53" s="737"/>
      <c r="ER53" s="737"/>
      <c r="ES53" s="737"/>
      <c r="ET53" s="737"/>
      <c r="EU53" s="737"/>
      <c r="EV53" s="737"/>
      <c r="EW53" s="737"/>
      <c r="EX53" s="737"/>
      <c r="EY53" s="737"/>
      <c r="EZ53" s="737"/>
      <c r="FA53" s="737"/>
      <c r="FB53" s="737"/>
      <c r="FC53" s="737"/>
      <c r="FD53" s="737"/>
      <c r="FE53" s="737"/>
      <c r="FF53" s="737"/>
      <c r="FG53" s="737"/>
      <c r="FH53" s="737"/>
      <c r="FI53" s="737"/>
      <c r="FJ53" s="737"/>
      <c r="FK53" s="737"/>
      <c r="FL53" s="737"/>
      <c r="FM53" s="737"/>
      <c r="FN53" s="737"/>
      <c r="FO53" s="737"/>
      <c r="FP53" s="737"/>
      <c r="FQ53" s="737"/>
      <c r="FR53" s="737"/>
      <c r="FS53" s="737"/>
      <c r="FT53" s="737"/>
      <c r="FU53" s="737"/>
      <c r="FV53" s="737"/>
      <c r="FW53" s="737"/>
      <c r="FX53" s="737"/>
      <c r="FY53" s="737"/>
      <c r="FZ53" s="737"/>
      <c r="GA53" s="737"/>
      <c r="GB53" s="737"/>
      <c r="GC53" s="737"/>
      <c r="GD53" s="737"/>
      <c r="GE53" s="737"/>
      <c r="GF53" s="737"/>
      <c r="GG53" s="737"/>
      <c r="GH53" s="737"/>
      <c r="GI53" s="737"/>
      <c r="GJ53" s="737"/>
      <c r="GK53" s="737"/>
      <c r="GL53" s="737"/>
      <c r="GM53" s="737"/>
      <c r="GN53" s="737"/>
      <c r="GO53" s="737"/>
      <c r="GP53" s="737"/>
      <c r="GQ53" s="737"/>
      <c r="GR53" s="737"/>
      <c r="GS53" s="737"/>
      <c r="GT53" s="737"/>
      <c r="GU53" s="737"/>
      <c r="GV53" s="737"/>
      <c r="GW53" s="737"/>
      <c r="GX53" s="737"/>
      <c r="GY53" s="737"/>
      <c r="GZ53" s="737"/>
      <c r="HA53" s="737"/>
      <c r="HB53" s="737"/>
      <c r="HC53" s="737"/>
      <c r="HD53" s="737"/>
      <c r="HE53" s="737"/>
      <c r="HF53" s="737"/>
      <c r="HG53" s="737"/>
      <c r="HH53" s="737"/>
      <c r="HI53" s="737"/>
      <c r="HJ53" s="737"/>
      <c r="HK53" s="737"/>
      <c r="HL53" s="737"/>
      <c r="HM53" s="737"/>
      <c r="HN53" s="737"/>
      <c r="HO53" s="737"/>
      <c r="HP53" s="737"/>
      <c r="HQ53" s="737"/>
      <c r="HR53" s="737"/>
      <c r="HS53" s="737"/>
      <c r="HT53" s="737"/>
      <c r="HU53" s="737"/>
      <c r="HV53" s="737"/>
      <c r="HW53" s="737"/>
      <c r="HX53" s="737"/>
      <c r="HY53" s="737"/>
      <c r="HZ53" s="737"/>
      <c r="IA53" s="737"/>
      <c r="IB53" s="737"/>
      <c r="IC53" s="737"/>
      <c r="ID53" s="737"/>
      <c r="IE53" s="737"/>
      <c r="IF53" s="737"/>
      <c r="IG53" s="737"/>
      <c r="IH53" s="737"/>
      <c r="II53" s="737"/>
      <c r="IJ53" s="737"/>
      <c r="IK53" s="737"/>
      <c r="IL53" s="737"/>
      <c r="IM53" s="737"/>
      <c r="IN53" s="737"/>
      <c r="IO53" s="737"/>
      <c r="IP53" s="737"/>
      <c r="IQ53" s="737"/>
      <c r="IR53" s="737"/>
      <c r="IS53" s="737"/>
      <c r="IT53" s="737"/>
      <c r="IU53" s="737"/>
    </row>
    <row r="54" spans="1:255" s="1728" customFormat="1" ht="39.75" customHeight="1" thickBot="1" thickTop="1">
      <c r="A54" s="737"/>
      <c r="B54" s="3291"/>
      <c r="C54" s="3292"/>
      <c r="D54" s="3292"/>
      <c r="E54" s="3292"/>
      <c r="F54" s="3292"/>
      <c r="G54" s="3292"/>
      <c r="H54" s="3292"/>
      <c r="I54" s="3292"/>
      <c r="J54" s="3292"/>
      <c r="K54" s="3292"/>
      <c r="L54" s="3292"/>
      <c r="M54" s="3292"/>
      <c r="N54" s="3292"/>
      <c r="O54" s="3292"/>
      <c r="P54" s="3292"/>
      <c r="Q54" s="3292"/>
      <c r="R54" s="3292"/>
      <c r="S54" s="3292"/>
      <c r="T54" s="3292"/>
      <c r="U54" s="3300"/>
      <c r="V54" s="3305"/>
      <c r="W54" s="3306"/>
      <c r="X54" s="3307"/>
      <c r="Y54" s="3312"/>
      <c r="Z54" s="3315"/>
      <c r="AA54" s="3312"/>
      <c r="AB54" s="3318"/>
      <c r="AC54" s="1739"/>
      <c r="AD54" s="1739"/>
      <c r="AE54" s="3297"/>
      <c r="AF54" s="3297"/>
      <c r="AG54" s="3297"/>
      <c r="AH54" s="3297"/>
      <c r="AI54" s="3298"/>
      <c r="AJ54" s="3298"/>
      <c r="AK54" s="3298"/>
      <c r="AL54" s="3298"/>
      <c r="AM54" s="3298"/>
      <c r="AN54" s="3298"/>
      <c r="AO54" s="3289"/>
      <c r="AP54" s="3289"/>
      <c r="AQ54" s="3290"/>
      <c r="AR54" s="3290"/>
      <c r="AS54" s="3290"/>
      <c r="AT54" s="3290"/>
      <c r="AU54" s="3290"/>
      <c r="AV54" s="3290"/>
      <c r="AW54" s="1716"/>
      <c r="AX54" s="1716"/>
      <c r="AY54" s="1718"/>
      <c r="AZ54" s="1714"/>
      <c r="BA54" s="3283"/>
      <c r="BB54" s="3283"/>
      <c r="BC54" s="1715"/>
      <c r="BD54" s="1715"/>
      <c r="BE54" s="1715"/>
      <c r="BF54" s="737"/>
      <c r="BG54" s="737"/>
      <c r="BH54" s="737"/>
      <c r="BI54" s="737"/>
      <c r="BJ54" s="737"/>
      <c r="BK54" s="737"/>
      <c r="BL54" s="737"/>
      <c r="BM54" s="737"/>
      <c r="BN54" s="737"/>
      <c r="BO54" s="737"/>
      <c r="BP54" s="737"/>
      <c r="BQ54" s="737"/>
      <c r="BR54" s="737"/>
      <c r="BS54" s="737"/>
      <c r="BT54" s="737"/>
      <c r="BU54" s="737"/>
      <c r="BV54" s="737"/>
      <c r="BW54" s="737"/>
      <c r="BX54" s="737"/>
      <c r="BY54" s="737"/>
      <c r="BZ54" s="737"/>
      <c r="CA54" s="737"/>
      <c r="CB54" s="737"/>
      <c r="CC54" s="737"/>
      <c r="CD54" s="737"/>
      <c r="CE54" s="737"/>
      <c r="CF54" s="737"/>
      <c r="CG54" s="737"/>
      <c r="CH54" s="737"/>
      <c r="CI54" s="737"/>
      <c r="CJ54" s="737"/>
      <c r="CK54" s="737"/>
      <c r="CL54" s="737"/>
      <c r="CM54" s="737"/>
      <c r="CN54" s="737"/>
      <c r="CO54" s="737"/>
      <c r="CP54" s="737"/>
      <c r="CQ54" s="737"/>
      <c r="CR54" s="737"/>
      <c r="CS54" s="737"/>
      <c r="CT54" s="737"/>
      <c r="CU54" s="737"/>
      <c r="CV54" s="737"/>
      <c r="CW54" s="737"/>
      <c r="CX54" s="737"/>
      <c r="CY54" s="737"/>
      <c r="CZ54" s="737"/>
      <c r="DA54" s="737"/>
      <c r="DB54" s="737"/>
      <c r="DC54" s="737"/>
      <c r="DD54" s="737"/>
      <c r="DE54" s="737"/>
      <c r="DF54" s="737"/>
      <c r="DG54" s="737"/>
      <c r="DH54" s="737"/>
      <c r="DI54" s="737"/>
      <c r="DJ54" s="737"/>
      <c r="DK54" s="737"/>
      <c r="DL54" s="737"/>
      <c r="DM54" s="737"/>
      <c r="DN54" s="737"/>
      <c r="DO54" s="737"/>
      <c r="DP54" s="737"/>
      <c r="DQ54" s="737"/>
      <c r="DR54" s="737"/>
      <c r="DS54" s="737"/>
      <c r="DT54" s="737"/>
      <c r="DU54" s="737"/>
      <c r="DV54" s="737"/>
      <c r="DW54" s="737"/>
      <c r="DX54" s="737"/>
      <c r="DY54" s="737"/>
      <c r="DZ54" s="737"/>
      <c r="EA54" s="737"/>
      <c r="EB54" s="737"/>
      <c r="EC54" s="737"/>
      <c r="ED54" s="737"/>
      <c r="EE54" s="737"/>
      <c r="EF54" s="737"/>
      <c r="EG54" s="737"/>
      <c r="EH54" s="737"/>
      <c r="EI54" s="737"/>
      <c r="EJ54" s="737"/>
      <c r="EK54" s="737"/>
      <c r="EL54" s="737"/>
      <c r="EM54" s="737"/>
      <c r="EN54" s="737"/>
      <c r="EO54" s="737"/>
      <c r="EP54" s="737"/>
      <c r="EQ54" s="737"/>
      <c r="ER54" s="737"/>
      <c r="ES54" s="737"/>
      <c r="ET54" s="737"/>
      <c r="EU54" s="737"/>
      <c r="EV54" s="737"/>
      <c r="EW54" s="737"/>
      <c r="EX54" s="737"/>
      <c r="EY54" s="737"/>
      <c r="EZ54" s="737"/>
      <c r="FA54" s="737"/>
      <c r="FB54" s="737"/>
      <c r="FC54" s="737"/>
      <c r="FD54" s="737"/>
      <c r="FE54" s="737"/>
      <c r="FF54" s="737"/>
      <c r="FG54" s="737"/>
      <c r="FH54" s="737"/>
      <c r="FI54" s="737"/>
      <c r="FJ54" s="737"/>
      <c r="FK54" s="737"/>
      <c r="FL54" s="737"/>
      <c r="FM54" s="737"/>
      <c r="FN54" s="737"/>
      <c r="FO54" s="737"/>
      <c r="FP54" s="737"/>
      <c r="FQ54" s="737"/>
      <c r="FR54" s="737"/>
      <c r="FS54" s="737"/>
      <c r="FT54" s="737"/>
      <c r="FU54" s="737"/>
      <c r="FV54" s="737"/>
      <c r="FW54" s="737"/>
      <c r="FX54" s="737"/>
      <c r="FY54" s="737"/>
      <c r="FZ54" s="737"/>
      <c r="GA54" s="737"/>
      <c r="GB54" s="737"/>
      <c r="GC54" s="737"/>
      <c r="GD54" s="737"/>
      <c r="GE54" s="737"/>
      <c r="GF54" s="737"/>
      <c r="GG54" s="737"/>
      <c r="GH54" s="737"/>
      <c r="GI54" s="737"/>
      <c r="GJ54" s="737"/>
      <c r="GK54" s="737"/>
      <c r="GL54" s="737"/>
      <c r="GM54" s="737"/>
      <c r="GN54" s="737"/>
      <c r="GO54" s="737"/>
      <c r="GP54" s="737"/>
      <c r="GQ54" s="737"/>
      <c r="GR54" s="737"/>
      <c r="GS54" s="737"/>
      <c r="GT54" s="737"/>
      <c r="GU54" s="737"/>
      <c r="GV54" s="737"/>
      <c r="GW54" s="737"/>
      <c r="GX54" s="737"/>
      <c r="GY54" s="737"/>
      <c r="GZ54" s="737"/>
      <c r="HA54" s="737"/>
      <c r="HB54" s="737"/>
      <c r="HC54" s="737"/>
      <c r="HD54" s="737"/>
      <c r="HE54" s="737"/>
      <c r="HF54" s="737"/>
      <c r="HG54" s="737"/>
      <c r="HH54" s="737"/>
      <c r="HI54" s="737"/>
      <c r="HJ54" s="737"/>
      <c r="HK54" s="737"/>
      <c r="HL54" s="737"/>
      <c r="HM54" s="737"/>
      <c r="HN54" s="737"/>
      <c r="HO54" s="737"/>
      <c r="HP54" s="737"/>
      <c r="HQ54" s="737"/>
      <c r="HR54" s="737"/>
      <c r="HS54" s="737"/>
      <c r="HT54" s="737"/>
      <c r="HU54" s="737"/>
      <c r="HV54" s="737"/>
      <c r="HW54" s="737"/>
      <c r="HX54" s="737"/>
      <c r="HY54" s="737"/>
      <c r="HZ54" s="737"/>
      <c r="IA54" s="737"/>
      <c r="IB54" s="737"/>
      <c r="IC54" s="737"/>
      <c r="ID54" s="737"/>
      <c r="IE54" s="737"/>
      <c r="IF54" s="737"/>
      <c r="IG54" s="737"/>
      <c r="IH54" s="737"/>
      <c r="II54" s="737"/>
      <c r="IJ54" s="737"/>
      <c r="IK54" s="737"/>
      <c r="IL54" s="737"/>
      <c r="IM54" s="737"/>
      <c r="IN54" s="737"/>
      <c r="IO54" s="737"/>
      <c r="IP54" s="737"/>
      <c r="IQ54" s="737"/>
      <c r="IR54" s="737"/>
      <c r="IS54" s="737"/>
      <c r="IT54" s="737"/>
      <c r="IU54" s="737"/>
    </row>
    <row r="55" spans="1:255" s="1728" customFormat="1" ht="39.75" customHeight="1" thickBot="1" thickTop="1">
      <c r="A55" s="737"/>
      <c r="B55" s="3291"/>
      <c r="C55" s="3292"/>
      <c r="D55" s="3292"/>
      <c r="E55" s="3292"/>
      <c r="F55" s="3292"/>
      <c r="G55" s="3292"/>
      <c r="H55" s="3292"/>
      <c r="I55" s="3292"/>
      <c r="J55" s="3292"/>
      <c r="K55" s="3292"/>
      <c r="L55" s="3292"/>
      <c r="M55" s="3292"/>
      <c r="N55" s="3292"/>
      <c r="O55" s="3292"/>
      <c r="P55" s="3292"/>
      <c r="Q55" s="3292"/>
      <c r="R55" s="3292"/>
      <c r="S55" s="3292"/>
      <c r="T55" s="3292"/>
      <c r="U55" s="3301"/>
      <c r="V55" s="3308"/>
      <c r="W55" s="3309"/>
      <c r="X55" s="3310"/>
      <c r="Y55" s="3313"/>
      <c r="Z55" s="3316"/>
      <c r="AA55" s="3313"/>
      <c r="AB55" s="3319"/>
      <c r="AC55" s="1726"/>
      <c r="AD55" s="1726"/>
      <c r="AE55" s="3287"/>
      <c r="AF55" s="3287"/>
      <c r="AG55" s="3287"/>
      <c r="AH55" s="3287"/>
      <c r="AI55" s="3288"/>
      <c r="AJ55" s="3288"/>
      <c r="AK55" s="3288"/>
      <c r="AL55" s="3288"/>
      <c r="AM55" s="3288"/>
      <c r="AN55" s="3288"/>
      <c r="AO55" s="3289"/>
      <c r="AP55" s="3289"/>
      <c r="AQ55" s="3290"/>
      <c r="AR55" s="3290"/>
      <c r="AS55" s="3290"/>
      <c r="AT55" s="3290"/>
      <c r="AU55" s="3290"/>
      <c r="AV55" s="3290"/>
      <c r="AW55" s="1716"/>
      <c r="AX55" s="1716"/>
      <c r="AY55" s="1718"/>
      <c r="AZ55" s="1714"/>
      <c r="BA55" s="3283"/>
      <c r="BB55" s="3283"/>
      <c r="BC55" s="1715"/>
      <c r="BD55" s="1715"/>
      <c r="BE55" s="1715"/>
      <c r="BF55" s="737"/>
      <c r="BG55" s="737"/>
      <c r="BH55" s="737"/>
      <c r="BI55" s="737"/>
      <c r="BJ55" s="737"/>
      <c r="BK55" s="737"/>
      <c r="BL55" s="737"/>
      <c r="BM55" s="737"/>
      <c r="BN55" s="737"/>
      <c r="BO55" s="737"/>
      <c r="BP55" s="737"/>
      <c r="BQ55" s="737"/>
      <c r="BR55" s="737"/>
      <c r="BS55" s="737"/>
      <c r="BT55" s="737"/>
      <c r="BU55" s="737"/>
      <c r="BV55" s="737"/>
      <c r="BW55" s="737"/>
      <c r="BX55" s="737"/>
      <c r="BY55" s="737"/>
      <c r="BZ55" s="737"/>
      <c r="CA55" s="737"/>
      <c r="CB55" s="737"/>
      <c r="CC55" s="737"/>
      <c r="CD55" s="737"/>
      <c r="CE55" s="737"/>
      <c r="CF55" s="737"/>
      <c r="CG55" s="737"/>
      <c r="CH55" s="737"/>
      <c r="CI55" s="737"/>
      <c r="CJ55" s="737"/>
      <c r="CK55" s="737"/>
      <c r="CL55" s="737"/>
      <c r="CM55" s="737"/>
      <c r="CN55" s="737"/>
      <c r="CO55" s="737"/>
      <c r="CP55" s="737"/>
      <c r="CQ55" s="737"/>
      <c r="CR55" s="737"/>
      <c r="CS55" s="737"/>
      <c r="CT55" s="737"/>
      <c r="CU55" s="737"/>
      <c r="CV55" s="737"/>
      <c r="CW55" s="737"/>
      <c r="CX55" s="737"/>
      <c r="CY55" s="737"/>
      <c r="CZ55" s="737"/>
      <c r="DA55" s="737"/>
      <c r="DB55" s="737"/>
      <c r="DC55" s="737"/>
      <c r="DD55" s="737"/>
      <c r="DE55" s="737"/>
      <c r="DF55" s="737"/>
      <c r="DG55" s="737"/>
      <c r="DH55" s="737"/>
      <c r="DI55" s="737"/>
      <c r="DJ55" s="737"/>
      <c r="DK55" s="737"/>
      <c r="DL55" s="737"/>
      <c r="DM55" s="737"/>
      <c r="DN55" s="737"/>
      <c r="DO55" s="737"/>
      <c r="DP55" s="737"/>
      <c r="DQ55" s="737"/>
      <c r="DR55" s="737"/>
      <c r="DS55" s="737"/>
      <c r="DT55" s="737"/>
      <c r="DU55" s="737"/>
      <c r="DV55" s="737"/>
      <c r="DW55" s="737"/>
      <c r="DX55" s="737"/>
      <c r="DY55" s="737"/>
      <c r="DZ55" s="737"/>
      <c r="EA55" s="737"/>
      <c r="EB55" s="737"/>
      <c r="EC55" s="737"/>
      <c r="ED55" s="737"/>
      <c r="EE55" s="737"/>
      <c r="EF55" s="737"/>
      <c r="EG55" s="737"/>
      <c r="EH55" s="737"/>
      <c r="EI55" s="737"/>
      <c r="EJ55" s="737"/>
      <c r="EK55" s="737"/>
      <c r="EL55" s="737"/>
      <c r="EM55" s="737"/>
      <c r="EN55" s="737"/>
      <c r="EO55" s="737"/>
      <c r="EP55" s="737"/>
      <c r="EQ55" s="737"/>
      <c r="ER55" s="737"/>
      <c r="ES55" s="737"/>
      <c r="ET55" s="737"/>
      <c r="EU55" s="737"/>
      <c r="EV55" s="737"/>
      <c r="EW55" s="737"/>
      <c r="EX55" s="737"/>
      <c r="EY55" s="737"/>
      <c r="EZ55" s="737"/>
      <c r="FA55" s="737"/>
      <c r="FB55" s="737"/>
      <c r="FC55" s="737"/>
      <c r="FD55" s="737"/>
      <c r="FE55" s="737"/>
      <c r="FF55" s="737"/>
      <c r="FG55" s="737"/>
      <c r="FH55" s="737"/>
      <c r="FI55" s="737"/>
      <c r="FJ55" s="737"/>
      <c r="FK55" s="737"/>
      <c r="FL55" s="737"/>
      <c r="FM55" s="737"/>
      <c r="FN55" s="737"/>
      <c r="FO55" s="737"/>
      <c r="FP55" s="737"/>
      <c r="FQ55" s="737"/>
      <c r="FR55" s="737"/>
      <c r="FS55" s="737"/>
      <c r="FT55" s="737"/>
      <c r="FU55" s="737"/>
      <c r="FV55" s="737"/>
      <c r="FW55" s="737"/>
      <c r="FX55" s="737"/>
      <c r="FY55" s="737"/>
      <c r="FZ55" s="737"/>
      <c r="GA55" s="737"/>
      <c r="GB55" s="737"/>
      <c r="GC55" s="737"/>
      <c r="GD55" s="737"/>
      <c r="GE55" s="737"/>
      <c r="GF55" s="737"/>
      <c r="GG55" s="737"/>
      <c r="GH55" s="737"/>
      <c r="GI55" s="737"/>
      <c r="GJ55" s="737"/>
      <c r="GK55" s="737"/>
      <c r="GL55" s="737"/>
      <c r="GM55" s="737"/>
      <c r="GN55" s="737"/>
      <c r="GO55" s="737"/>
      <c r="GP55" s="737"/>
      <c r="GQ55" s="737"/>
      <c r="GR55" s="737"/>
      <c r="GS55" s="737"/>
      <c r="GT55" s="737"/>
      <c r="GU55" s="737"/>
      <c r="GV55" s="737"/>
      <c r="GW55" s="737"/>
      <c r="GX55" s="737"/>
      <c r="GY55" s="737"/>
      <c r="GZ55" s="737"/>
      <c r="HA55" s="737"/>
      <c r="HB55" s="737"/>
      <c r="HC55" s="737"/>
      <c r="HD55" s="737"/>
      <c r="HE55" s="737"/>
      <c r="HF55" s="737"/>
      <c r="HG55" s="737"/>
      <c r="HH55" s="737"/>
      <c r="HI55" s="737"/>
      <c r="HJ55" s="737"/>
      <c r="HK55" s="737"/>
      <c r="HL55" s="737"/>
      <c r="HM55" s="737"/>
      <c r="HN55" s="737"/>
      <c r="HO55" s="737"/>
      <c r="HP55" s="737"/>
      <c r="HQ55" s="737"/>
      <c r="HR55" s="737"/>
      <c r="HS55" s="737"/>
      <c r="HT55" s="737"/>
      <c r="HU55" s="737"/>
      <c r="HV55" s="737"/>
      <c r="HW55" s="737"/>
      <c r="HX55" s="737"/>
      <c r="HY55" s="737"/>
      <c r="HZ55" s="737"/>
      <c r="IA55" s="737"/>
      <c r="IB55" s="737"/>
      <c r="IC55" s="737"/>
      <c r="ID55" s="737"/>
      <c r="IE55" s="737"/>
      <c r="IF55" s="737"/>
      <c r="IG55" s="737"/>
      <c r="IH55" s="737"/>
      <c r="II55" s="737"/>
      <c r="IJ55" s="737"/>
      <c r="IK55" s="737"/>
      <c r="IL55" s="737"/>
      <c r="IM55" s="737"/>
      <c r="IN55" s="737"/>
      <c r="IO55" s="737"/>
      <c r="IP55" s="737"/>
      <c r="IQ55" s="737"/>
      <c r="IR55" s="737"/>
      <c r="IS55" s="737"/>
      <c r="IT55" s="737"/>
      <c r="IU55" s="737"/>
    </row>
    <row r="56" spans="1:255" s="1745" customFormat="1" ht="141.75" customHeight="1" thickBot="1" thickTop="1">
      <c r="A56" s="737"/>
      <c r="B56" s="3291" t="s">
        <v>473</v>
      </c>
      <c r="C56" s="3292"/>
      <c r="D56" s="3292"/>
      <c r="E56" s="3292"/>
      <c r="F56" s="3292"/>
      <c r="G56" s="3292"/>
      <c r="H56" s="3292"/>
      <c r="I56" s="3292"/>
      <c r="J56" s="3292"/>
      <c r="K56" s="3292"/>
      <c r="L56" s="3292"/>
      <c r="M56" s="3292"/>
      <c r="N56" s="3292"/>
      <c r="O56" s="3292"/>
      <c r="P56" s="3292"/>
      <c r="Q56" s="3292"/>
      <c r="R56" s="3292"/>
      <c r="S56" s="3292"/>
      <c r="T56" s="3293"/>
      <c r="U56" s="1740" t="s">
        <v>162</v>
      </c>
      <c r="V56" s="3294" t="s">
        <v>61</v>
      </c>
      <c r="W56" s="3295"/>
      <c r="X56" s="3296"/>
      <c r="Y56" s="1741">
        <v>6</v>
      </c>
      <c r="Z56" s="1742">
        <v>2</v>
      </c>
      <c r="AA56" s="1743">
        <v>12</v>
      </c>
      <c r="AB56" s="1744">
        <v>4</v>
      </c>
      <c r="AC56" s="1726"/>
      <c r="AD56" s="1726"/>
      <c r="AE56" s="3287"/>
      <c r="AF56" s="3287"/>
      <c r="AG56" s="3287"/>
      <c r="AH56" s="3287"/>
      <c r="AI56" s="3288"/>
      <c r="AJ56" s="3288"/>
      <c r="AK56" s="3288"/>
      <c r="AL56" s="3288"/>
      <c r="AM56" s="3288"/>
      <c r="AN56" s="3288"/>
      <c r="AO56" s="3289"/>
      <c r="AP56" s="3289"/>
      <c r="AQ56" s="3290"/>
      <c r="AR56" s="3290"/>
      <c r="AS56" s="3290"/>
      <c r="AT56" s="3290"/>
      <c r="AU56" s="3290"/>
      <c r="AV56" s="3290"/>
      <c r="AW56" s="1716"/>
      <c r="AX56" s="1716"/>
      <c r="AY56" s="1718"/>
      <c r="AZ56" s="1714"/>
      <c r="BA56" s="3283"/>
      <c r="BB56" s="3283"/>
      <c r="BC56" s="1715"/>
      <c r="BD56" s="1715"/>
      <c r="BE56" s="1715"/>
      <c r="BF56" s="737"/>
      <c r="BG56" s="737"/>
      <c r="BH56" s="737"/>
      <c r="BI56" s="737"/>
      <c r="BJ56" s="737"/>
      <c r="BK56" s="737"/>
      <c r="BL56" s="737"/>
      <c r="BM56" s="737"/>
      <c r="BN56" s="737"/>
      <c r="BO56" s="737"/>
      <c r="BP56" s="737"/>
      <c r="BQ56" s="737"/>
      <c r="BR56" s="737"/>
      <c r="BS56" s="737"/>
      <c r="BT56" s="737"/>
      <c r="BU56" s="737"/>
      <c r="BV56" s="737"/>
      <c r="BW56" s="737"/>
      <c r="BX56" s="737"/>
      <c r="BY56" s="737"/>
      <c r="BZ56" s="737"/>
      <c r="CA56" s="737"/>
      <c r="CB56" s="737"/>
      <c r="CC56" s="737"/>
      <c r="CD56" s="737"/>
      <c r="CE56" s="737"/>
      <c r="CF56" s="737"/>
      <c r="CG56" s="737"/>
      <c r="CH56" s="737"/>
      <c r="CI56" s="737"/>
      <c r="CJ56" s="737"/>
      <c r="CK56" s="737"/>
      <c r="CL56" s="737"/>
      <c r="CM56" s="737"/>
      <c r="CN56" s="737"/>
      <c r="CO56" s="737"/>
      <c r="CP56" s="737"/>
      <c r="CQ56" s="737"/>
      <c r="CR56" s="737"/>
      <c r="CS56" s="737"/>
      <c r="CT56" s="737"/>
      <c r="CU56" s="737"/>
      <c r="CV56" s="737"/>
      <c r="CW56" s="737"/>
      <c r="CX56" s="737"/>
      <c r="CY56" s="737"/>
      <c r="CZ56" s="737"/>
      <c r="DA56" s="737"/>
      <c r="DB56" s="737"/>
      <c r="DC56" s="737"/>
      <c r="DD56" s="737"/>
      <c r="DE56" s="737"/>
      <c r="DF56" s="737"/>
      <c r="DG56" s="737"/>
      <c r="DH56" s="737"/>
      <c r="DI56" s="737"/>
      <c r="DJ56" s="737"/>
      <c r="DK56" s="737"/>
      <c r="DL56" s="737"/>
      <c r="DM56" s="737"/>
      <c r="DN56" s="737"/>
      <c r="DO56" s="737"/>
      <c r="DP56" s="737"/>
      <c r="DQ56" s="737"/>
      <c r="DR56" s="737"/>
      <c r="DS56" s="737"/>
      <c r="DT56" s="737"/>
      <c r="DU56" s="737"/>
      <c r="DV56" s="737"/>
      <c r="DW56" s="737"/>
      <c r="DX56" s="737"/>
      <c r="DY56" s="737"/>
      <c r="DZ56" s="737"/>
      <c r="EA56" s="737"/>
      <c r="EB56" s="737"/>
      <c r="EC56" s="737"/>
      <c r="ED56" s="737"/>
      <c r="EE56" s="737"/>
      <c r="EF56" s="737"/>
      <c r="EG56" s="737"/>
      <c r="EH56" s="737"/>
      <c r="EI56" s="737"/>
      <c r="EJ56" s="737"/>
      <c r="EK56" s="737"/>
      <c r="EL56" s="737"/>
      <c r="EM56" s="737"/>
      <c r="EN56" s="737"/>
      <c r="EO56" s="737"/>
      <c r="EP56" s="737"/>
      <c r="EQ56" s="737"/>
      <c r="ER56" s="737"/>
      <c r="ES56" s="737"/>
      <c r="ET56" s="737"/>
      <c r="EU56" s="737"/>
      <c r="EV56" s="737"/>
      <c r="EW56" s="737"/>
      <c r="EX56" s="737"/>
      <c r="EY56" s="737"/>
      <c r="EZ56" s="737"/>
      <c r="FA56" s="737"/>
      <c r="FB56" s="737"/>
      <c r="FC56" s="737"/>
      <c r="FD56" s="737"/>
      <c r="FE56" s="737"/>
      <c r="FF56" s="737"/>
      <c r="FG56" s="737"/>
      <c r="FH56" s="737"/>
      <c r="FI56" s="737"/>
      <c r="FJ56" s="737"/>
      <c r="FK56" s="737"/>
      <c r="FL56" s="737"/>
      <c r="FM56" s="737"/>
      <c r="FN56" s="737"/>
      <c r="FO56" s="737"/>
      <c r="FP56" s="737"/>
      <c r="FQ56" s="737"/>
      <c r="FR56" s="737"/>
      <c r="FS56" s="737"/>
      <c r="FT56" s="737"/>
      <c r="FU56" s="737"/>
      <c r="FV56" s="737"/>
      <c r="FW56" s="737"/>
      <c r="FX56" s="737"/>
      <c r="FY56" s="737"/>
      <c r="FZ56" s="737"/>
      <c r="GA56" s="737"/>
      <c r="GB56" s="737"/>
      <c r="GC56" s="737"/>
      <c r="GD56" s="737"/>
      <c r="GE56" s="737"/>
      <c r="GF56" s="737"/>
      <c r="GG56" s="737"/>
      <c r="GH56" s="737"/>
      <c r="GI56" s="737"/>
      <c r="GJ56" s="737"/>
      <c r="GK56" s="737"/>
      <c r="GL56" s="737"/>
      <c r="GM56" s="737"/>
      <c r="GN56" s="737"/>
      <c r="GO56" s="737"/>
      <c r="GP56" s="737"/>
      <c r="GQ56" s="737"/>
      <c r="GR56" s="737"/>
      <c r="GS56" s="737"/>
      <c r="GT56" s="737"/>
      <c r="GU56" s="737"/>
      <c r="GV56" s="737"/>
      <c r="GW56" s="737"/>
      <c r="GX56" s="737"/>
      <c r="GY56" s="737"/>
      <c r="GZ56" s="737"/>
      <c r="HA56" s="737"/>
      <c r="HB56" s="737"/>
      <c r="HC56" s="737"/>
      <c r="HD56" s="737"/>
      <c r="HE56" s="737"/>
      <c r="HF56" s="737"/>
      <c r="HG56" s="737"/>
      <c r="HH56" s="737"/>
      <c r="HI56" s="737"/>
      <c r="HJ56" s="737"/>
      <c r="HK56" s="737"/>
      <c r="HL56" s="737"/>
      <c r="HM56" s="737"/>
      <c r="HN56" s="737"/>
      <c r="HO56" s="737"/>
      <c r="HP56" s="737"/>
      <c r="HQ56" s="737"/>
      <c r="HR56" s="737"/>
      <c r="HS56" s="737"/>
      <c r="HT56" s="737"/>
      <c r="HU56" s="737"/>
      <c r="HV56" s="737"/>
      <c r="HW56" s="737"/>
      <c r="HX56" s="737"/>
      <c r="HY56" s="737"/>
      <c r="HZ56" s="737"/>
      <c r="IA56" s="737"/>
      <c r="IB56" s="737"/>
      <c r="IC56" s="737"/>
      <c r="ID56" s="737"/>
      <c r="IE56" s="737"/>
      <c r="IF56" s="737"/>
      <c r="IG56" s="737"/>
      <c r="IH56" s="737"/>
      <c r="II56" s="737"/>
      <c r="IJ56" s="737"/>
      <c r="IK56" s="737"/>
      <c r="IL56" s="737"/>
      <c r="IM56" s="737"/>
      <c r="IN56" s="737"/>
      <c r="IO56" s="737"/>
      <c r="IP56" s="737"/>
      <c r="IQ56" s="737"/>
      <c r="IR56" s="737"/>
      <c r="IS56" s="737"/>
      <c r="IT56" s="737"/>
      <c r="IU56" s="737"/>
    </row>
    <row r="57" spans="1:255" s="1728" customFormat="1" ht="57" customHeight="1" thickBot="1" thickTop="1">
      <c r="A57" s="737"/>
      <c r="B57" s="1746"/>
      <c r="C57" s="1746"/>
      <c r="D57" s="1746"/>
      <c r="E57" s="1746"/>
      <c r="F57" s="1746"/>
      <c r="G57" s="1746"/>
      <c r="H57" s="1746"/>
      <c r="I57" s="1746"/>
      <c r="J57" s="1746"/>
      <c r="K57" s="1746"/>
      <c r="L57" s="1747"/>
      <c r="M57" s="1747"/>
      <c r="N57" s="1747"/>
      <c r="O57" s="1747"/>
      <c r="P57" s="1747"/>
      <c r="Q57" s="1747"/>
      <c r="R57" s="1747"/>
      <c r="S57" s="1747"/>
      <c r="T57" s="1748" t="s">
        <v>163</v>
      </c>
      <c r="U57" s="1749" t="s">
        <v>474</v>
      </c>
      <c r="V57" s="1750"/>
      <c r="W57" s="1750"/>
      <c r="X57" s="3279" t="s">
        <v>163</v>
      </c>
      <c r="Y57" s="3280"/>
      <c r="Z57" s="3281"/>
      <c r="AA57" s="1743">
        <v>240</v>
      </c>
      <c r="AB57" s="1751">
        <v>80</v>
      </c>
      <c r="AC57" s="1752"/>
      <c r="AD57" s="1739"/>
      <c r="AE57" s="1753"/>
      <c r="AF57" s="1753"/>
      <c r="AG57" s="1753"/>
      <c r="AH57" s="1753"/>
      <c r="AI57" s="1753"/>
      <c r="AJ57" s="1753"/>
      <c r="AK57" s="1753"/>
      <c r="AL57" s="1753"/>
      <c r="AM57" s="1753"/>
      <c r="AN57" s="1754"/>
      <c r="AO57" s="1754"/>
      <c r="AP57" s="1754"/>
      <c r="AQ57" s="1754"/>
      <c r="AR57" s="1754"/>
      <c r="AS57" s="1754"/>
      <c r="AT57" s="1754"/>
      <c r="AU57" s="3282"/>
      <c r="AV57" s="3282"/>
      <c r="AW57" s="3282"/>
      <c r="AX57" s="3282"/>
      <c r="AY57" s="3282"/>
      <c r="AZ57" s="3282"/>
      <c r="BA57" s="3283"/>
      <c r="BB57" s="3283"/>
      <c r="BC57" s="1715"/>
      <c r="BD57" s="1656"/>
      <c r="BE57" s="1656"/>
      <c r="BF57" s="737"/>
      <c r="BG57" s="737"/>
      <c r="BH57" s="737"/>
      <c r="BI57" s="737"/>
      <c r="BJ57" s="737"/>
      <c r="BK57" s="737"/>
      <c r="BL57" s="737"/>
      <c r="BM57" s="737"/>
      <c r="BN57" s="737"/>
      <c r="BO57" s="737"/>
      <c r="BP57" s="737"/>
      <c r="BQ57" s="737"/>
      <c r="BR57" s="737"/>
      <c r="BS57" s="737"/>
      <c r="BT57" s="737"/>
      <c r="BU57" s="737"/>
      <c r="BV57" s="737"/>
      <c r="BW57" s="737"/>
      <c r="BX57" s="737"/>
      <c r="BY57" s="737"/>
      <c r="BZ57" s="737"/>
      <c r="CA57" s="737"/>
      <c r="CB57" s="737"/>
      <c r="CC57" s="737"/>
      <c r="CD57" s="737"/>
      <c r="CE57" s="737"/>
      <c r="CF57" s="737"/>
      <c r="CG57" s="737"/>
      <c r="CH57" s="737"/>
      <c r="CI57" s="737"/>
      <c r="CJ57" s="737"/>
      <c r="CK57" s="737"/>
      <c r="CL57" s="737"/>
      <c r="CM57" s="737"/>
      <c r="CN57" s="737"/>
      <c r="CO57" s="737"/>
      <c r="CP57" s="737"/>
      <c r="CQ57" s="737"/>
      <c r="CR57" s="737"/>
      <c r="CS57" s="737"/>
      <c r="CT57" s="737"/>
      <c r="CU57" s="737"/>
      <c r="CV57" s="737"/>
      <c r="CW57" s="737"/>
      <c r="CX57" s="737"/>
      <c r="CY57" s="737"/>
      <c r="CZ57" s="737"/>
      <c r="DA57" s="737"/>
      <c r="DB57" s="737"/>
      <c r="DC57" s="737"/>
      <c r="DD57" s="737"/>
      <c r="DE57" s="737"/>
      <c r="DF57" s="737"/>
      <c r="DG57" s="737"/>
      <c r="DH57" s="737"/>
      <c r="DI57" s="737"/>
      <c r="DJ57" s="737"/>
      <c r="DK57" s="737"/>
      <c r="DL57" s="737"/>
      <c r="DM57" s="737"/>
      <c r="DN57" s="737"/>
      <c r="DO57" s="737"/>
      <c r="DP57" s="737"/>
      <c r="DQ57" s="737"/>
      <c r="DR57" s="737"/>
      <c r="DS57" s="737"/>
      <c r="DT57" s="737"/>
      <c r="DU57" s="737"/>
      <c r="DV57" s="737"/>
      <c r="DW57" s="737"/>
      <c r="DX57" s="737"/>
      <c r="DY57" s="737"/>
      <c r="DZ57" s="737"/>
      <c r="EA57" s="737"/>
      <c r="EB57" s="737"/>
      <c r="EC57" s="737"/>
      <c r="ED57" s="737"/>
      <c r="EE57" s="737"/>
      <c r="EF57" s="737"/>
      <c r="EG57" s="737"/>
      <c r="EH57" s="737"/>
      <c r="EI57" s="737"/>
      <c r="EJ57" s="737"/>
      <c r="EK57" s="737"/>
      <c r="EL57" s="737"/>
      <c r="EM57" s="737"/>
      <c r="EN57" s="737"/>
      <c r="EO57" s="737"/>
      <c r="EP57" s="737"/>
      <c r="EQ57" s="737"/>
      <c r="ER57" s="737"/>
      <c r="ES57" s="737"/>
      <c r="ET57" s="737"/>
      <c r="EU57" s="737"/>
      <c r="EV57" s="737"/>
      <c r="EW57" s="737"/>
      <c r="EX57" s="737"/>
      <c r="EY57" s="737"/>
      <c r="EZ57" s="737"/>
      <c r="FA57" s="737"/>
      <c r="FB57" s="737"/>
      <c r="FC57" s="737"/>
      <c r="FD57" s="737"/>
      <c r="FE57" s="737"/>
      <c r="FF57" s="737"/>
      <c r="FG57" s="737"/>
      <c r="FH57" s="737"/>
      <c r="FI57" s="737"/>
      <c r="FJ57" s="737"/>
      <c r="FK57" s="737"/>
      <c r="FL57" s="737"/>
      <c r="FM57" s="737"/>
      <c r="FN57" s="737"/>
      <c r="FO57" s="737"/>
      <c r="FP57" s="737"/>
      <c r="FQ57" s="737"/>
      <c r="FR57" s="737"/>
      <c r="FS57" s="737"/>
      <c r="FT57" s="737"/>
      <c r="FU57" s="737"/>
      <c r="FV57" s="737"/>
      <c r="FW57" s="737"/>
      <c r="FX57" s="737"/>
      <c r="FY57" s="737"/>
      <c r="FZ57" s="737"/>
      <c r="GA57" s="737"/>
      <c r="GB57" s="737"/>
      <c r="GC57" s="737"/>
      <c r="GD57" s="737"/>
      <c r="GE57" s="737"/>
      <c r="GF57" s="737"/>
      <c r="GG57" s="737"/>
      <c r="GH57" s="737"/>
      <c r="GI57" s="737"/>
      <c r="GJ57" s="737"/>
      <c r="GK57" s="737"/>
      <c r="GL57" s="737"/>
      <c r="GM57" s="737"/>
      <c r="GN57" s="737"/>
      <c r="GO57" s="737"/>
      <c r="GP57" s="737"/>
      <c r="GQ57" s="737"/>
      <c r="GR57" s="737"/>
      <c r="GS57" s="737"/>
      <c r="GT57" s="737"/>
      <c r="GU57" s="737"/>
      <c r="GV57" s="737"/>
      <c r="GW57" s="737"/>
      <c r="GX57" s="737"/>
      <c r="GY57" s="737"/>
      <c r="GZ57" s="737"/>
      <c r="HA57" s="737"/>
      <c r="HB57" s="737"/>
      <c r="HC57" s="737"/>
      <c r="HD57" s="737"/>
      <c r="HE57" s="737"/>
      <c r="HF57" s="737"/>
      <c r="HG57" s="737"/>
      <c r="HH57" s="737"/>
      <c r="HI57" s="737"/>
      <c r="HJ57" s="737"/>
      <c r="HK57" s="737"/>
      <c r="HL57" s="737"/>
      <c r="HM57" s="737"/>
      <c r="HN57" s="737"/>
      <c r="HO57" s="737"/>
      <c r="HP57" s="737"/>
      <c r="HQ57" s="737"/>
      <c r="HR57" s="737"/>
      <c r="HS57" s="737"/>
      <c r="HT57" s="737"/>
      <c r="HU57" s="737"/>
      <c r="HV57" s="737"/>
      <c r="HW57" s="737"/>
      <c r="HX57" s="737"/>
      <c r="HY57" s="737"/>
      <c r="HZ57" s="737"/>
      <c r="IA57" s="737"/>
      <c r="IB57" s="737"/>
      <c r="IC57" s="737"/>
      <c r="ID57" s="737"/>
      <c r="IE57" s="737"/>
      <c r="IF57" s="737"/>
      <c r="IG57" s="737"/>
      <c r="IH57" s="737"/>
      <c r="II57" s="737"/>
      <c r="IJ57" s="737"/>
      <c r="IK57" s="737"/>
      <c r="IL57" s="737"/>
      <c r="IM57" s="737"/>
      <c r="IN57" s="737"/>
      <c r="IO57" s="737"/>
      <c r="IP57" s="737"/>
      <c r="IQ57" s="737"/>
      <c r="IR57" s="737"/>
      <c r="IS57" s="737"/>
      <c r="IT57" s="737"/>
      <c r="IU57" s="737"/>
    </row>
    <row r="58" spans="1:255" s="1766" customFormat="1" ht="24.75" customHeight="1" thickTop="1">
      <c r="A58" s="737"/>
      <c r="B58" s="1755"/>
      <c r="C58" s="1755"/>
      <c r="D58" s="1755"/>
      <c r="E58" s="1755"/>
      <c r="F58" s="1755"/>
      <c r="G58" s="1755"/>
      <c r="H58" s="1755"/>
      <c r="I58" s="1755"/>
      <c r="J58" s="1755"/>
      <c r="K58" s="1755"/>
      <c r="L58" s="1756"/>
      <c r="M58" s="1757"/>
      <c r="N58" s="1757"/>
      <c r="O58" s="1757"/>
      <c r="P58" s="1757"/>
      <c r="Q58" s="1757"/>
      <c r="R58" s="1757"/>
      <c r="S58" s="1758"/>
      <c r="T58" s="737"/>
      <c r="U58" s="1759"/>
      <c r="V58" s="759"/>
      <c r="W58" s="1760"/>
      <c r="X58" s="1760"/>
      <c r="Y58" s="1761"/>
      <c r="Z58" s="1761"/>
      <c r="AA58" s="1761"/>
      <c r="AB58" s="1762"/>
      <c r="AC58" s="1762"/>
      <c r="AD58" s="1762"/>
      <c r="AE58" s="1762"/>
      <c r="AF58" s="1762"/>
      <c r="AG58" s="3284"/>
      <c r="AH58" s="3285"/>
      <c r="AI58" s="3285"/>
      <c r="AJ58" s="3285"/>
      <c r="AK58" s="3285"/>
      <c r="AL58" s="3285"/>
      <c r="AM58" s="3285"/>
      <c r="AN58" s="3285"/>
      <c r="AO58" s="3285"/>
      <c r="AP58" s="3285"/>
      <c r="AQ58" s="3285"/>
      <c r="AR58" s="3285"/>
      <c r="AS58" s="3285"/>
      <c r="AT58" s="3285"/>
      <c r="AU58" s="3285"/>
      <c r="AV58" s="3285"/>
      <c r="AW58" s="3285"/>
      <c r="AX58" s="3285"/>
      <c r="AY58" s="3285"/>
      <c r="AZ58" s="3285"/>
      <c r="BA58" s="3285"/>
      <c r="BB58" s="3285"/>
      <c r="BC58" s="1765"/>
      <c r="BD58" s="1765"/>
      <c r="BE58" s="1765"/>
      <c r="BF58" s="737"/>
      <c r="BG58" s="737"/>
      <c r="BH58" s="737"/>
      <c r="BI58" s="737"/>
      <c r="BJ58" s="737"/>
      <c r="BK58" s="737"/>
      <c r="BL58" s="737"/>
      <c r="BM58" s="737"/>
      <c r="BN58" s="737"/>
      <c r="BO58" s="737"/>
      <c r="BP58" s="737"/>
      <c r="BQ58" s="737"/>
      <c r="BR58" s="737"/>
      <c r="BS58" s="737"/>
      <c r="BT58" s="737"/>
      <c r="BU58" s="737"/>
      <c r="BV58" s="737"/>
      <c r="BW58" s="737"/>
      <c r="BX58" s="737"/>
      <c r="BY58" s="737"/>
      <c r="BZ58" s="737"/>
      <c r="CA58" s="737"/>
      <c r="CB58" s="737"/>
      <c r="CC58" s="737"/>
      <c r="CD58" s="737"/>
      <c r="CE58" s="737"/>
      <c r="CF58" s="737"/>
      <c r="CG58" s="737"/>
      <c r="CH58" s="737"/>
      <c r="CI58" s="737"/>
      <c r="CJ58" s="737"/>
      <c r="CK58" s="737"/>
      <c r="CL58" s="737"/>
      <c r="CM58" s="737"/>
      <c r="CN58" s="737"/>
      <c r="CO58" s="737"/>
      <c r="CP58" s="737"/>
      <c r="CQ58" s="737"/>
      <c r="CR58" s="737"/>
      <c r="CS58" s="737"/>
      <c r="CT58" s="737"/>
      <c r="CU58" s="737"/>
      <c r="CV58" s="737"/>
      <c r="CW58" s="737"/>
      <c r="CX58" s="737"/>
      <c r="CY58" s="737"/>
      <c r="CZ58" s="737"/>
      <c r="DA58" s="737"/>
      <c r="DB58" s="737"/>
      <c r="DC58" s="737"/>
      <c r="DD58" s="737"/>
      <c r="DE58" s="737"/>
      <c r="DF58" s="737"/>
      <c r="DG58" s="737"/>
      <c r="DH58" s="737"/>
      <c r="DI58" s="737"/>
      <c r="DJ58" s="737"/>
      <c r="DK58" s="737"/>
      <c r="DL58" s="737"/>
      <c r="DM58" s="737"/>
      <c r="DN58" s="737"/>
      <c r="DO58" s="737"/>
      <c r="DP58" s="737"/>
      <c r="DQ58" s="737"/>
      <c r="DR58" s="737"/>
      <c r="DS58" s="737"/>
      <c r="DT58" s="737"/>
      <c r="DU58" s="737"/>
      <c r="DV58" s="737"/>
      <c r="DW58" s="737"/>
      <c r="DX58" s="737"/>
      <c r="DY58" s="737"/>
      <c r="DZ58" s="737"/>
      <c r="EA58" s="737"/>
      <c r="EB58" s="737"/>
      <c r="EC58" s="737"/>
      <c r="ED58" s="737"/>
      <c r="EE58" s="737"/>
      <c r="EF58" s="737"/>
      <c r="EG58" s="737"/>
      <c r="EH58" s="737"/>
      <c r="EI58" s="737"/>
      <c r="EJ58" s="737"/>
      <c r="EK58" s="737"/>
      <c r="EL58" s="737"/>
      <c r="EM58" s="737"/>
      <c r="EN58" s="737"/>
      <c r="EO58" s="737"/>
      <c r="EP58" s="737"/>
      <c r="EQ58" s="737"/>
      <c r="ER58" s="737"/>
      <c r="ES58" s="737"/>
      <c r="ET58" s="737"/>
      <c r="EU58" s="737"/>
      <c r="EV58" s="737"/>
      <c r="EW58" s="737"/>
      <c r="EX58" s="737"/>
      <c r="EY58" s="737"/>
      <c r="EZ58" s="737"/>
      <c r="FA58" s="737"/>
      <c r="FB58" s="737"/>
      <c r="FC58" s="737"/>
      <c r="FD58" s="737"/>
      <c r="FE58" s="737"/>
      <c r="FF58" s="737"/>
      <c r="FG58" s="737"/>
      <c r="FH58" s="737"/>
      <c r="FI58" s="737"/>
      <c r="FJ58" s="737"/>
      <c r="FK58" s="737"/>
      <c r="FL58" s="737"/>
      <c r="FM58" s="737"/>
      <c r="FN58" s="737"/>
      <c r="FO58" s="737"/>
      <c r="FP58" s="737"/>
      <c r="FQ58" s="737"/>
      <c r="FR58" s="737"/>
      <c r="FS58" s="737"/>
      <c r="FT58" s="737"/>
      <c r="FU58" s="737"/>
      <c r="FV58" s="737"/>
      <c r="FW58" s="737"/>
      <c r="FX58" s="737"/>
      <c r="FY58" s="737"/>
      <c r="FZ58" s="737"/>
      <c r="GA58" s="737"/>
      <c r="GB58" s="737"/>
      <c r="GC58" s="737"/>
      <c r="GD58" s="737"/>
      <c r="GE58" s="737"/>
      <c r="GF58" s="737"/>
      <c r="GG58" s="737"/>
      <c r="GH58" s="737"/>
      <c r="GI58" s="737"/>
      <c r="GJ58" s="737"/>
      <c r="GK58" s="737"/>
      <c r="GL58" s="737"/>
      <c r="GM58" s="737"/>
      <c r="GN58" s="737"/>
      <c r="GO58" s="737"/>
      <c r="GP58" s="737"/>
      <c r="GQ58" s="737"/>
      <c r="GR58" s="737"/>
      <c r="GS58" s="737"/>
      <c r="GT58" s="737"/>
      <c r="GU58" s="737"/>
      <c r="GV58" s="737"/>
      <c r="GW58" s="737"/>
      <c r="GX58" s="737"/>
      <c r="GY58" s="737"/>
      <c r="GZ58" s="737"/>
      <c r="HA58" s="737"/>
      <c r="HB58" s="737"/>
      <c r="HC58" s="737"/>
      <c r="HD58" s="737"/>
      <c r="HE58" s="737"/>
      <c r="HF58" s="737"/>
      <c r="HG58" s="737"/>
      <c r="HH58" s="737"/>
      <c r="HI58" s="737"/>
      <c r="HJ58" s="737"/>
      <c r="HK58" s="737"/>
      <c r="HL58" s="737"/>
      <c r="HM58" s="737"/>
      <c r="HN58" s="737"/>
      <c r="HO58" s="737"/>
      <c r="HP58" s="737"/>
      <c r="HQ58" s="737"/>
      <c r="HR58" s="737"/>
      <c r="HS58" s="737"/>
      <c r="HT58" s="737"/>
      <c r="HU58" s="737"/>
      <c r="HV58" s="737"/>
      <c r="HW58" s="737"/>
      <c r="HX58" s="737"/>
      <c r="HY58" s="737"/>
      <c r="HZ58" s="737"/>
      <c r="IA58" s="737"/>
      <c r="IB58" s="737"/>
      <c r="IC58" s="737"/>
      <c r="ID58" s="737"/>
      <c r="IE58" s="737"/>
      <c r="IF58" s="737"/>
      <c r="IG58" s="737"/>
      <c r="IH58" s="737"/>
      <c r="II58" s="737"/>
      <c r="IJ58" s="737"/>
      <c r="IK58" s="737"/>
      <c r="IL58" s="737"/>
      <c r="IM58" s="737"/>
      <c r="IN58" s="737"/>
      <c r="IO58" s="737"/>
      <c r="IP58" s="737"/>
      <c r="IQ58" s="737"/>
      <c r="IR58" s="737"/>
      <c r="IS58" s="737"/>
      <c r="IT58" s="737"/>
      <c r="IU58" s="737"/>
    </row>
    <row r="59" spans="2:57" s="737" customFormat="1" ht="24.75" customHeight="1">
      <c r="B59" s="755"/>
      <c r="C59" s="755"/>
      <c r="D59" s="755"/>
      <c r="E59" s="755"/>
      <c r="F59" s="755"/>
      <c r="G59" s="755"/>
      <c r="H59" s="755"/>
      <c r="I59" s="755"/>
      <c r="J59" s="755"/>
      <c r="K59" s="755"/>
      <c r="L59" s="755"/>
      <c r="M59" s="755"/>
      <c r="N59" s="755"/>
      <c r="O59" s="755"/>
      <c r="P59" s="755"/>
      <c r="Q59" s="755"/>
      <c r="R59" s="755"/>
      <c r="S59" s="755"/>
      <c r="T59" s="755"/>
      <c r="U59" s="3286"/>
      <c r="V59" s="3286"/>
      <c r="W59" s="3286"/>
      <c r="X59" s="3286"/>
      <c r="Y59" s="3286"/>
      <c r="Z59" s="3286"/>
      <c r="AA59" s="1767"/>
      <c r="AB59" s="1768"/>
      <c r="AC59" s="1768"/>
      <c r="AD59" s="1768"/>
      <c r="AE59" s="1768"/>
      <c r="AF59" s="1768"/>
      <c r="AG59" s="3284"/>
      <c r="AH59" s="3285"/>
      <c r="AI59" s="3285"/>
      <c r="AJ59" s="3285"/>
      <c r="AK59" s="3285"/>
      <c r="AL59" s="3285"/>
      <c r="AM59" s="3285"/>
      <c r="AN59" s="3285"/>
      <c r="AO59" s="3285"/>
      <c r="AP59" s="3285"/>
      <c r="AQ59" s="3285"/>
      <c r="AR59" s="3285"/>
      <c r="AS59" s="3285"/>
      <c r="AT59" s="3285"/>
      <c r="AU59" s="3285"/>
      <c r="AV59" s="3285"/>
      <c r="AW59" s="3285"/>
      <c r="AX59" s="3285"/>
      <c r="AY59" s="3285"/>
      <c r="AZ59" s="3285"/>
      <c r="BA59" s="3285"/>
      <c r="BB59" s="3285"/>
      <c r="BC59" s="1656"/>
      <c r="BD59" s="1656"/>
      <c r="BE59" s="1656"/>
    </row>
    <row r="60" spans="2:54" s="1656" customFormat="1" ht="45.75" customHeight="1">
      <c r="B60" s="1701"/>
      <c r="C60" s="1701"/>
      <c r="D60" s="1701"/>
      <c r="E60" s="1701"/>
      <c r="F60" s="1701"/>
      <c r="G60" s="1701"/>
      <c r="H60" s="1701"/>
      <c r="I60" s="1701"/>
      <c r="J60" s="1701"/>
      <c r="K60" s="1701"/>
      <c r="L60" s="1701"/>
      <c r="M60" s="1701"/>
      <c r="N60" s="1701"/>
      <c r="O60" s="1701"/>
      <c r="P60" s="1701"/>
      <c r="Q60" s="1701"/>
      <c r="R60" s="1701"/>
      <c r="S60" s="1701"/>
      <c r="T60" s="1701"/>
      <c r="U60" s="3270" t="s">
        <v>165</v>
      </c>
      <c r="V60" s="3271"/>
      <c r="W60" s="3271"/>
      <c r="X60" s="3271"/>
      <c r="Y60" s="1769"/>
      <c r="Z60" s="1769"/>
      <c r="AA60" s="1769"/>
      <c r="AB60" s="1770"/>
      <c r="AC60" s="1770"/>
      <c r="AD60" s="1770"/>
      <c r="AE60" s="1770"/>
      <c r="AF60" s="1770"/>
      <c r="AG60" s="1771"/>
      <c r="AH60" s="1772"/>
      <c r="AI60" s="1772"/>
      <c r="AJ60" s="1772"/>
      <c r="AK60" s="1772"/>
      <c r="AL60" s="1772"/>
      <c r="AM60" s="1772"/>
      <c r="AN60" s="1772"/>
      <c r="AO60" s="1772"/>
      <c r="AP60" s="1772"/>
      <c r="AQ60" s="1772"/>
      <c r="AR60" s="1772"/>
      <c r="AS60" s="1772"/>
      <c r="AT60" s="1772"/>
      <c r="AU60" s="1772"/>
      <c r="AV60" s="1772"/>
      <c r="AW60" s="1772"/>
      <c r="AX60" s="1772"/>
      <c r="AY60" s="1772"/>
      <c r="AZ60" s="1772"/>
      <c r="BA60" s="1772"/>
      <c r="BB60" s="1772"/>
    </row>
    <row r="61" spans="2:57" s="1656" customFormat="1" ht="83.25" customHeight="1">
      <c r="B61" s="1701"/>
      <c r="C61" s="1701"/>
      <c r="D61" s="1701"/>
      <c r="E61" s="1701"/>
      <c r="F61" s="1701"/>
      <c r="G61" s="1701"/>
      <c r="H61" s="1701"/>
      <c r="I61" s="1701"/>
      <c r="J61" s="1701"/>
      <c r="K61" s="1701"/>
      <c r="L61" s="1701"/>
      <c r="M61" s="1701"/>
      <c r="N61" s="1701"/>
      <c r="O61" s="1701"/>
      <c r="P61" s="1701"/>
      <c r="Q61" s="1701"/>
      <c r="R61" s="1701"/>
      <c r="S61" s="1701"/>
      <c r="T61" s="1701"/>
      <c r="V61" s="1773"/>
      <c r="W61" s="1773"/>
      <c r="X61" s="1773"/>
      <c r="Y61" s="1774"/>
      <c r="Z61" s="1774"/>
      <c r="AA61" s="1774"/>
      <c r="AB61" s="1774"/>
      <c r="AC61" s="1774"/>
      <c r="AD61" s="1774"/>
      <c r="AE61" s="1774"/>
      <c r="AF61" s="1774"/>
      <c r="AG61" s="3272" t="s">
        <v>475</v>
      </c>
      <c r="AH61" s="3272"/>
      <c r="AI61" s="3272"/>
      <c r="AJ61" s="3272"/>
      <c r="AK61" s="3272"/>
      <c r="AL61" s="3272"/>
      <c r="AM61" s="3272"/>
      <c r="AN61" s="3272"/>
      <c r="AO61" s="3272"/>
      <c r="AP61" s="3272"/>
      <c r="AQ61" s="3272"/>
      <c r="AR61" s="3272"/>
      <c r="AS61" s="3272"/>
      <c r="AT61" s="3272"/>
      <c r="AU61" s="3272"/>
      <c r="AV61" s="3272"/>
      <c r="AW61" s="3272"/>
      <c r="AX61" s="3272"/>
      <c r="AY61" s="3272"/>
      <c r="AZ61" s="3272"/>
      <c r="BA61" s="3272"/>
      <c r="BB61" s="3272"/>
      <c r="BC61" s="3272"/>
      <c r="BD61" s="3272"/>
      <c r="BE61" s="1775"/>
    </row>
    <row r="62" spans="20:54" s="1656" customFormat="1" ht="139.5" customHeight="1">
      <c r="T62" s="3273" t="s">
        <v>476</v>
      </c>
      <c r="U62" s="3274"/>
      <c r="V62" s="3274"/>
      <c r="W62" s="1776"/>
      <c r="X62" s="1777"/>
      <c r="Y62" s="1778"/>
      <c r="Z62" s="1778"/>
      <c r="AA62" s="3275" t="s">
        <v>477</v>
      </c>
      <c r="AB62" s="3276"/>
      <c r="AC62" s="3276"/>
      <c r="AD62" s="3276"/>
      <c r="AE62" s="3276"/>
      <c r="AF62" s="3274"/>
      <c r="AG62" s="3277"/>
      <c r="AH62" s="3278" t="s">
        <v>478</v>
      </c>
      <c r="AI62" s="3278"/>
      <c r="AJ62" s="3278"/>
      <c r="AK62" s="3278"/>
      <c r="AL62" s="3278"/>
      <c r="AM62" s="3278"/>
      <c r="AN62" s="3278"/>
      <c r="AO62" s="3278"/>
      <c r="AP62" s="3278"/>
      <c r="AQ62" s="3278"/>
      <c r="AR62" s="1777"/>
      <c r="AS62" s="1777"/>
      <c r="AT62" s="1778"/>
      <c r="AU62" s="3275" t="s">
        <v>479</v>
      </c>
      <c r="AV62" s="3276"/>
      <c r="AW62" s="3276"/>
      <c r="AX62" s="3276"/>
      <c r="AY62" s="3276"/>
      <c r="AZ62" s="3276"/>
      <c r="BA62" s="1779"/>
      <c r="BB62" s="1780"/>
    </row>
    <row r="63" spans="2:57" s="737" customFormat="1" ht="42" customHeight="1">
      <c r="B63" s="755"/>
      <c r="C63" s="755"/>
      <c r="D63" s="755"/>
      <c r="E63" s="755"/>
      <c r="F63" s="755"/>
      <c r="G63" s="755"/>
      <c r="H63" s="755"/>
      <c r="I63" s="755"/>
      <c r="J63" s="755"/>
      <c r="K63" s="755"/>
      <c r="L63" s="755"/>
      <c r="M63" s="755"/>
      <c r="N63" s="755"/>
      <c r="O63" s="755"/>
      <c r="P63" s="755"/>
      <c r="Q63" s="755"/>
      <c r="R63" s="755"/>
      <c r="S63" s="755"/>
      <c r="T63" s="755"/>
      <c r="U63" s="3267"/>
      <c r="V63" s="3268"/>
      <c r="W63" s="3268"/>
      <c r="X63" s="3268"/>
      <c r="Y63" s="1767"/>
      <c r="Z63" s="1767"/>
      <c r="AA63" s="1767"/>
      <c r="AB63" s="1768"/>
      <c r="AC63" s="1768"/>
      <c r="AD63" s="1768"/>
      <c r="AE63" s="1768"/>
      <c r="AF63" s="1768"/>
      <c r="AG63" s="1763"/>
      <c r="AH63" s="1764"/>
      <c r="AI63" s="1764"/>
      <c r="AJ63" s="1764"/>
      <c r="AK63" s="1764"/>
      <c r="AL63" s="1764"/>
      <c r="AM63" s="1764"/>
      <c r="AN63" s="1772"/>
      <c r="AO63" s="1772"/>
      <c r="AP63" s="1772"/>
      <c r="AQ63" s="1772"/>
      <c r="AR63" s="1772"/>
      <c r="AS63" s="1772"/>
      <c r="AT63" s="1772"/>
      <c r="AU63" s="1772"/>
      <c r="AV63" s="1772"/>
      <c r="AW63" s="1772"/>
      <c r="AX63" s="1772"/>
      <c r="AY63" s="1772"/>
      <c r="AZ63" s="1772"/>
      <c r="BA63" s="1772"/>
      <c r="BB63" s="1772"/>
      <c r="BC63" s="1656"/>
      <c r="BD63" s="1656"/>
      <c r="BE63" s="1656"/>
    </row>
    <row r="64" spans="2:57" s="737" customFormat="1" ht="57" customHeight="1">
      <c r="B64" s="755"/>
      <c r="C64" s="755"/>
      <c r="D64" s="755"/>
      <c r="E64" s="755"/>
      <c r="F64" s="755"/>
      <c r="G64" s="755"/>
      <c r="H64" s="755"/>
      <c r="I64" s="755"/>
      <c r="J64" s="755"/>
      <c r="K64" s="755"/>
      <c r="L64" s="755"/>
      <c r="M64" s="755"/>
      <c r="N64" s="755"/>
      <c r="O64" s="755"/>
      <c r="P64" s="755"/>
      <c r="Q64" s="755"/>
      <c r="R64" s="755"/>
      <c r="S64" s="755"/>
      <c r="T64" s="755"/>
      <c r="V64" s="1781"/>
      <c r="W64" s="1781"/>
      <c r="X64" s="1781"/>
      <c r="Y64" s="1782"/>
      <c r="Z64" s="1782"/>
      <c r="AA64" s="1782"/>
      <c r="AB64" s="1782"/>
      <c r="AC64" s="1782"/>
      <c r="AD64" s="1782"/>
      <c r="AE64" s="1782"/>
      <c r="AF64" s="1782"/>
      <c r="AG64" s="3269"/>
      <c r="AH64" s="3269"/>
      <c r="AI64" s="3269"/>
      <c r="AJ64" s="3269"/>
      <c r="AK64" s="3269"/>
      <c r="AL64" s="3269"/>
      <c r="AM64" s="3269"/>
      <c r="AN64" s="3269"/>
      <c r="AO64" s="3269"/>
      <c r="AP64" s="3269"/>
      <c r="AQ64" s="3269"/>
      <c r="AR64" s="3269"/>
      <c r="AS64" s="3269"/>
      <c r="AT64" s="3269"/>
      <c r="AU64" s="3269"/>
      <c r="AV64" s="3269"/>
      <c r="AW64" s="3269"/>
      <c r="AX64" s="3269"/>
      <c r="AY64" s="3269"/>
      <c r="AZ64" s="3269"/>
      <c r="BA64" s="3269"/>
      <c r="BB64" s="3269"/>
      <c r="BC64" s="3269"/>
      <c r="BD64" s="3269"/>
      <c r="BE64" s="1775"/>
    </row>
    <row r="65" spans="21:57" s="737" customFormat="1" ht="64.5" customHeight="1">
      <c r="U65" s="1783"/>
      <c r="V65" s="1784"/>
      <c r="W65" s="1784"/>
      <c r="X65" s="1784"/>
      <c r="Y65" s="1782"/>
      <c r="Z65" s="1782"/>
      <c r="AA65" s="1785"/>
      <c r="AB65" s="1782"/>
      <c r="AC65" s="1782"/>
      <c r="AD65" s="1782"/>
      <c r="AE65" s="1784"/>
      <c r="AF65" s="1782"/>
      <c r="AG65" s="1782"/>
      <c r="AH65" s="1782"/>
      <c r="AI65" s="1782"/>
      <c r="AJ65" s="1782"/>
      <c r="AK65" s="1782"/>
      <c r="AL65" s="1782"/>
      <c r="AM65" s="1784"/>
      <c r="AN65" s="1774"/>
      <c r="AO65" s="1786"/>
      <c r="AP65" s="1786"/>
      <c r="AQ65" s="1786"/>
      <c r="AR65" s="1786"/>
      <c r="AS65" s="1786"/>
      <c r="AT65" s="1786"/>
      <c r="AU65" s="1786"/>
      <c r="AV65" s="1786"/>
      <c r="AW65" s="1786"/>
      <c r="AX65" s="1786"/>
      <c r="AY65" s="1786"/>
      <c r="AZ65" s="1786"/>
      <c r="BA65" s="1786"/>
      <c r="BB65" s="1786"/>
      <c r="BC65" s="1786"/>
      <c r="BD65" s="1786"/>
      <c r="BE65" s="1786"/>
    </row>
  </sheetData>
  <sheetProtection/>
  <mergeCells count="177">
    <mergeCell ref="B2:BA2"/>
    <mergeCell ref="B4:BA4"/>
    <mergeCell ref="W5:AJ5"/>
    <mergeCell ref="T6:U6"/>
    <mergeCell ref="X6:AG6"/>
    <mergeCell ref="BA6:BD6"/>
    <mergeCell ref="T7:V7"/>
    <mergeCell ref="W7:AB7"/>
    <mergeCell ref="AD7:AP7"/>
    <mergeCell ref="BA7:BD7"/>
    <mergeCell ref="W8:AB8"/>
    <mergeCell ref="BA8:BD8"/>
    <mergeCell ref="A9:V9"/>
    <mergeCell ref="BA9:BE12"/>
    <mergeCell ref="T10:V10"/>
    <mergeCell ref="W10:AB10"/>
    <mergeCell ref="AD10:AP10"/>
    <mergeCell ref="W11:Z11"/>
    <mergeCell ref="AD11:AQ12"/>
    <mergeCell ref="AO14:AO22"/>
    <mergeCell ref="AE19:AE22"/>
    <mergeCell ref="AF19:AF22"/>
    <mergeCell ref="AL20:AM21"/>
    <mergeCell ref="AN20:AN22"/>
    <mergeCell ref="AP14:AW18"/>
    <mergeCell ref="AG19:AG22"/>
    <mergeCell ref="AH19:AN19"/>
    <mergeCell ref="AR19:AR22"/>
    <mergeCell ref="AS19:AS22"/>
    <mergeCell ref="AT19:AT22"/>
    <mergeCell ref="AU19:AU22"/>
    <mergeCell ref="BB21:BB22"/>
    <mergeCell ref="B14:B22"/>
    <mergeCell ref="T14:V22"/>
    <mergeCell ref="W14:AD22"/>
    <mergeCell ref="AE14:AF18"/>
    <mergeCell ref="AG14:AN18"/>
    <mergeCell ref="AX14:BE14"/>
    <mergeCell ref="AX15:BE15"/>
    <mergeCell ref="AX16:BE16"/>
    <mergeCell ref="AX17:BE17"/>
    <mergeCell ref="AX18:BE18"/>
    <mergeCell ref="BC21:BE21"/>
    <mergeCell ref="AX20:BA20"/>
    <mergeCell ref="BB20:BE20"/>
    <mergeCell ref="AY21:BA21"/>
    <mergeCell ref="AX21:AX22"/>
    <mergeCell ref="B23:BE23"/>
    <mergeCell ref="B24:BE24"/>
    <mergeCell ref="AV19:AV22"/>
    <mergeCell ref="AW19:AW22"/>
    <mergeCell ref="AX19:BA19"/>
    <mergeCell ref="BB19:BE19"/>
    <mergeCell ref="AH20:AI21"/>
    <mergeCell ref="AJ20:AK21"/>
    <mergeCell ref="AQ19:AQ22"/>
    <mergeCell ref="AP19:AP22"/>
    <mergeCell ref="W25:AD25"/>
    <mergeCell ref="W26:AD26"/>
    <mergeCell ref="B27:AD27"/>
    <mergeCell ref="B28:AD28"/>
    <mergeCell ref="B29:AD29"/>
    <mergeCell ref="B30:B37"/>
    <mergeCell ref="U30:V30"/>
    <mergeCell ref="AB30:AD37"/>
    <mergeCell ref="T35:V35"/>
    <mergeCell ref="AE30:AO30"/>
    <mergeCell ref="AE31:AO31"/>
    <mergeCell ref="AE32:AO32"/>
    <mergeCell ref="T33:V33"/>
    <mergeCell ref="AE33:AO33"/>
    <mergeCell ref="T34:U34"/>
    <mergeCell ref="AE34:AO34"/>
    <mergeCell ref="AE35:AO35"/>
    <mergeCell ref="T36:X36"/>
    <mergeCell ref="AE36:AO36"/>
    <mergeCell ref="T37:X37"/>
    <mergeCell ref="AE37:AO37"/>
    <mergeCell ref="B38:Z38"/>
    <mergeCell ref="AB38:AY38"/>
    <mergeCell ref="BH38:BR38"/>
    <mergeCell ref="T39:U39"/>
    <mergeCell ref="W39:X39"/>
    <mergeCell ref="Y39:Z39"/>
    <mergeCell ref="AC39:AS39"/>
    <mergeCell ref="AT39:AY39"/>
    <mergeCell ref="B40:B41"/>
    <mergeCell ref="T40:U41"/>
    <mergeCell ref="V40:V41"/>
    <mergeCell ref="W40:X41"/>
    <mergeCell ref="Y40:Z41"/>
    <mergeCell ref="AB40:AB41"/>
    <mergeCell ref="AC40:AS41"/>
    <mergeCell ref="AT40:AY41"/>
    <mergeCell ref="T42:BD42"/>
    <mergeCell ref="B44:T46"/>
    <mergeCell ref="U44:U46"/>
    <mergeCell ref="V44:X46"/>
    <mergeCell ref="Y44:Z45"/>
    <mergeCell ref="AA44:AB45"/>
    <mergeCell ref="AE44:AH46"/>
    <mergeCell ref="AI44:AN46"/>
    <mergeCell ref="AO44:AP46"/>
    <mergeCell ref="AQ44:AV46"/>
    <mergeCell ref="AW44:AX45"/>
    <mergeCell ref="AY44:AZ45"/>
    <mergeCell ref="BA44:BB45"/>
    <mergeCell ref="BA46:BB46"/>
    <mergeCell ref="B47:T49"/>
    <mergeCell ref="U47:U49"/>
    <mergeCell ref="V47:X49"/>
    <mergeCell ref="Y47:Y49"/>
    <mergeCell ref="Z47:Z49"/>
    <mergeCell ref="AA47:AA49"/>
    <mergeCell ref="AB47:AB49"/>
    <mergeCell ref="AE47:AH52"/>
    <mergeCell ref="AI47:AN52"/>
    <mergeCell ref="AO47:AP47"/>
    <mergeCell ref="AQ47:AV47"/>
    <mergeCell ref="BA47:BB47"/>
    <mergeCell ref="AO48:AP48"/>
    <mergeCell ref="AQ48:AV48"/>
    <mergeCell ref="BA48:BB48"/>
    <mergeCell ref="AO49:AP49"/>
    <mergeCell ref="AQ49:AV49"/>
    <mergeCell ref="BA49:BB49"/>
    <mergeCell ref="B50:T52"/>
    <mergeCell ref="V50:X50"/>
    <mergeCell ref="AO50:AP50"/>
    <mergeCell ref="AQ50:AV50"/>
    <mergeCell ref="BA50:BB50"/>
    <mergeCell ref="V51:X51"/>
    <mergeCell ref="AO51:AP51"/>
    <mergeCell ref="V52:X52"/>
    <mergeCell ref="AO52:AP52"/>
    <mergeCell ref="AQ52:AV52"/>
    <mergeCell ref="BA52:BB52"/>
    <mergeCell ref="B53:T55"/>
    <mergeCell ref="U53:U55"/>
    <mergeCell ref="V53:X55"/>
    <mergeCell ref="Y53:Y55"/>
    <mergeCell ref="Z53:Z55"/>
    <mergeCell ref="AA53:AA55"/>
    <mergeCell ref="AB53:AB55"/>
    <mergeCell ref="AE53:AH54"/>
    <mergeCell ref="AI53:AN54"/>
    <mergeCell ref="AO53:AP53"/>
    <mergeCell ref="AQ53:AV53"/>
    <mergeCell ref="BA53:BB53"/>
    <mergeCell ref="AO54:AP54"/>
    <mergeCell ref="AQ54:AV54"/>
    <mergeCell ref="BA54:BB54"/>
    <mergeCell ref="AE55:AH56"/>
    <mergeCell ref="AI55:AN56"/>
    <mergeCell ref="AO55:AP55"/>
    <mergeCell ref="AQ55:AV55"/>
    <mergeCell ref="BA55:BB55"/>
    <mergeCell ref="B56:T56"/>
    <mergeCell ref="V56:X56"/>
    <mergeCell ref="AO56:AP56"/>
    <mergeCell ref="AQ56:AV56"/>
    <mergeCell ref="BA56:BB56"/>
    <mergeCell ref="X57:Z57"/>
    <mergeCell ref="AU57:AW57"/>
    <mergeCell ref="AX57:AZ57"/>
    <mergeCell ref="BA57:BB57"/>
    <mergeCell ref="AG58:BB58"/>
    <mergeCell ref="U59:Z59"/>
    <mergeCell ref="AG59:BB59"/>
    <mergeCell ref="U63:X63"/>
    <mergeCell ref="AG64:BD64"/>
    <mergeCell ref="U60:X60"/>
    <mergeCell ref="AG61:BD61"/>
    <mergeCell ref="T62:V62"/>
    <mergeCell ref="AA62:AG62"/>
    <mergeCell ref="AH62:AQ62"/>
    <mergeCell ref="AU62:AZ62"/>
  </mergeCells>
  <printOptions/>
  <pageMargins left="0" right="0.17" top="0.3937007874015748" bottom="0" header="0" footer="0"/>
  <pageSetup fitToHeight="2" horizontalDpi="300" verticalDpi="300" orientation="landscape" paperSize="9" scale="2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BU84"/>
  <sheetViews>
    <sheetView zoomScale="15" zoomScaleNormal="15" zoomScaleSheetLayoutView="25" zoomScalePageLayoutView="0" workbookViewId="0" topLeftCell="A4">
      <selection activeCell="AS9" sqref="AS9"/>
    </sheetView>
  </sheetViews>
  <sheetFormatPr defaultColWidth="10.140625" defaultRowHeight="15"/>
  <cols>
    <col min="1" max="1" width="28.140625" style="1125" customWidth="1"/>
    <col min="2" max="2" width="16.7109375" style="1125" customWidth="1"/>
    <col min="3" max="3" width="42.140625" style="1125" customWidth="1"/>
    <col min="4" max="4" width="135.28125" style="1155" customWidth="1"/>
    <col min="5" max="5" width="36.140625" style="1546" customWidth="1"/>
    <col min="6" max="6" width="12.7109375" style="1547" customWidth="1"/>
    <col min="7" max="7" width="25.7109375" style="1168" customWidth="1"/>
    <col min="8" max="8" width="12.7109375" style="1168" customWidth="1"/>
    <col min="9" max="9" width="18.8515625" style="1168" customWidth="1"/>
    <col min="10" max="10" width="16.140625" style="1168" customWidth="1"/>
    <col min="11" max="11" width="50.8515625" style="1168" customWidth="1"/>
    <col min="12" max="12" width="40.28125" style="1168" customWidth="1"/>
    <col min="13" max="13" width="40.57421875" style="1170" customWidth="1"/>
    <col min="14" max="14" width="32.8515625" style="1170" customWidth="1"/>
    <col min="15" max="15" width="32.421875" style="1170" customWidth="1"/>
    <col min="16" max="16" width="31.140625" style="1170" customWidth="1"/>
    <col min="17" max="17" width="23.8515625" style="1170" customWidth="1"/>
    <col min="18" max="18" width="18.140625" style="1170" customWidth="1"/>
    <col min="19" max="19" width="21.7109375" style="1170" customWidth="1"/>
    <col min="20" max="20" width="17.421875" style="1170" customWidth="1"/>
    <col min="21" max="21" width="22.00390625" style="1170" customWidth="1"/>
    <col min="22" max="23" width="14.8515625" style="1170" customWidth="1"/>
    <col min="24" max="24" width="29.140625" style="1170" customWidth="1"/>
    <col min="25" max="25" width="15.421875" style="1125" customWidth="1"/>
    <col min="26" max="26" width="17.140625" style="1125" customWidth="1"/>
    <col min="27" max="27" width="16.28125" style="1125" customWidth="1"/>
    <col min="28" max="28" width="11.57421875" style="1125" customWidth="1"/>
    <col min="29" max="29" width="12.00390625" style="1125" customWidth="1"/>
    <col min="30" max="30" width="15.8515625" style="1125" customWidth="1"/>
    <col min="31" max="31" width="11.57421875" style="1125" customWidth="1"/>
    <col min="32" max="32" width="15.7109375" style="1125" customWidth="1"/>
    <col min="33" max="33" width="23.140625" style="1125" customWidth="1"/>
    <col min="34" max="34" width="22.28125" style="1125" customWidth="1"/>
    <col min="35" max="35" width="17.00390625" style="1125" customWidth="1"/>
    <col min="36" max="36" width="16.8515625" style="1125" customWidth="1"/>
    <col min="37" max="37" width="23.00390625" style="1125" customWidth="1"/>
    <col min="38" max="38" width="16.00390625" style="1125" customWidth="1"/>
    <col min="39" max="39" width="17.8515625" style="1125" customWidth="1"/>
    <col min="40" max="40" width="14.421875" style="1125" customWidth="1"/>
    <col min="41" max="16384" width="10.140625" style="1125" customWidth="1"/>
  </cols>
  <sheetData>
    <row r="1" spans="2:36" ht="65.25">
      <c r="B1" s="3261" t="s">
        <v>91</v>
      </c>
      <c r="C1" s="3261"/>
      <c r="D1" s="3261"/>
      <c r="E1" s="3261"/>
      <c r="F1" s="3261"/>
      <c r="G1" s="3261"/>
      <c r="H1" s="3261"/>
      <c r="I1" s="3261"/>
      <c r="J1" s="3261"/>
      <c r="K1" s="3261"/>
      <c r="L1" s="3261"/>
      <c r="M1" s="3261"/>
      <c r="N1" s="3261"/>
      <c r="O1" s="3261"/>
      <c r="P1" s="3261"/>
      <c r="Q1" s="3261"/>
      <c r="R1" s="3261"/>
      <c r="S1" s="3261"/>
      <c r="T1" s="3261"/>
      <c r="U1" s="3261"/>
      <c r="V1" s="3261"/>
      <c r="W1" s="3261"/>
      <c r="X1" s="3261"/>
      <c r="Y1" s="3261"/>
      <c r="Z1" s="3261"/>
      <c r="AA1" s="3261"/>
      <c r="AB1" s="3261"/>
      <c r="AC1" s="3261"/>
      <c r="AD1" s="3261"/>
      <c r="AE1" s="3261"/>
      <c r="AF1" s="3261"/>
      <c r="AG1" s="3261"/>
      <c r="AH1" s="3261"/>
      <c r="AI1" s="3261"/>
      <c r="AJ1" s="3261"/>
    </row>
    <row r="2" spans="2:36" ht="119.25" customHeight="1">
      <c r="B2" s="3262" t="s">
        <v>1</v>
      </c>
      <c r="C2" s="3262"/>
      <c r="D2" s="3262"/>
      <c r="E2" s="3262"/>
      <c r="F2" s="3262"/>
      <c r="G2" s="3262"/>
      <c r="H2" s="3262"/>
      <c r="I2" s="3262"/>
      <c r="J2" s="3262"/>
      <c r="K2" s="3262"/>
      <c r="L2" s="3262"/>
      <c r="M2" s="3262"/>
      <c r="N2" s="3262"/>
      <c r="O2" s="3262"/>
      <c r="P2" s="3262"/>
      <c r="Q2" s="3262"/>
      <c r="R2" s="3262"/>
      <c r="S2" s="3262"/>
      <c r="T2" s="3262"/>
      <c r="U2" s="3262"/>
      <c r="V2" s="3262"/>
      <c r="W2" s="3262"/>
      <c r="X2" s="3262"/>
      <c r="Y2" s="3262"/>
      <c r="Z2" s="3262"/>
      <c r="AA2" s="3262"/>
      <c r="AB2" s="3262"/>
      <c r="AC2" s="3262"/>
      <c r="AD2" s="3262"/>
      <c r="AE2" s="3262"/>
      <c r="AF2" s="3262"/>
      <c r="AG2" s="3262"/>
      <c r="AH2" s="3262"/>
      <c r="AI2" s="3262"/>
      <c r="AJ2" s="3262"/>
    </row>
    <row r="3" spans="2:36" ht="48" customHeight="1">
      <c r="B3" s="3263" t="s">
        <v>362</v>
      </c>
      <c r="C3" s="3263"/>
      <c r="D3" s="3263"/>
      <c r="E3" s="3263"/>
      <c r="F3" s="3263"/>
      <c r="G3" s="3263"/>
      <c r="H3" s="3263"/>
      <c r="I3" s="3263"/>
      <c r="J3" s="3263"/>
      <c r="K3" s="3263"/>
      <c r="L3" s="3263"/>
      <c r="M3" s="3263"/>
      <c r="N3" s="3263"/>
      <c r="O3" s="3263"/>
      <c r="P3" s="3263"/>
      <c r="Q3" s="3263"/>
      <c r="R3" s="3263"/>
      <c r="S3" s="3263"/>
      <c r="T3" s="3263"/>
      <c r="U3" s="3263"/>
      <c r="V3" s="3263"/>
      <c r="W3" s="3263"/>
      <c r="X3" s="3263"/>
      <c r="Y3" s="3263"/>
      <c r="Z3" s="3263"/>
      <c r="AA3" s="3263"/>
      <c r="AB3" s="3263"/>
      <c r="AC3" s="3263"/>
      <c r="AD3" s="3263"/>
      <c r="AE3" s="3263"/>
      <c r="AF3" s="3263"/>
      <c r="AG3" s="3263"/>
      <c r="AH3" s="3263"/>
      <c r="AI3" s="3263"/>
      <c r="AJ3" s="3263"/>
    </row>
    <row r="4" spans="3:38" ht="91.5" customHeight="1">
      <c r="C4" s="3236" t="s">
        <v>2</v>
      </c>
      <c r="D4" s="3236"/>
      <c r="E4" s="1126"/>
      <c r="F4" s="3264" t="s">
        <v>363</v>
      </c>
      <c r="G4" s="3264"/>
      <c r="H4" s="3264"/>
      <c r="I4" s="3264"/>
      <c r="J4" s="3264"/>
      <c r="K4" s="3264"/>
      <c r="L4" s="3264"/>
      <c r="M4" s="3264"/>
      <c r="N4" s="3264"/>
      <c r="O4" s="3264"/>
      <c r="P4" s="3264"/>
      <c r="Q4" s="3264"/>
      <c r="R4" s="3264"/>
      <c r="S4" s="3264"/>
      <c r="T4" s="3264"/>
      <c r="U4" s="3264"/>
      <c r="V4" s="3264"/>
      <c r="W4" s="3264"/>
      <c r="X4" s="1127"/>
      <c r="Y4" s="1127"/>
      <c r="AF4" s="1172"/>
      <c r="AG4" s="1172"/>
      <c r="AH4" s="1172"/>
      <c r="AI4" s="1172"/>
      <c r="AJ4" s="1172"/>
      <c r="AK4" s="1172"/>
      <c r="AL4" s="1172"/>
    </row>
    <row r="5" spans="2:38" ht="110.25" customHeight="1">
      <c r="B5" s="1128"/>
      <c r="C5" s="1128"/>
      <c r="D5" s="1128"/>
      <c r="E5" s="1129"/>
      <c r="F5" s="3227" t="s">
        <v>364</v>
      </c>
      <c r="G5" s="3227"/>
      <c r="H5" s="3227"/>
      <c r="I5" s="3227"/>
      <c r="J5" s="3227"/>
      <c r="K5" s="3227"/>
      <c r="L5" s="1130" t="s">
        <v>5</v>
      </c>
      <c r="M5" s="3265" t="s">
        <v>6</v>
      </c>
      <c r="N5" s="3265"/>
      <c r="O5" s="3265"/>
      <c r="P5" s="3265"/>
      <c r="Q5" s="3265"/>
      <c r="R5" s="3265"/>
      <c r="S5" s="3265"/>
      <c r="T5" s="3265"/>
      <c r="U5" s="3265"/>
      <c r="V5" s="3265"/>
      <c r="W5" s="3265"/>
      <c r="X5" s="1131"/>
      <c r="Y5" s="1132"/>
      <c r="Z5" s="1132"/>
      <c r="AA5" s="3260" t="s">
        <v>7</v>
      </c>
      <c r="AB5" s="3260"/>
      <c r="AC5" s="3260"/>
      <c r="AD5" s="3260"/>
      <c r="AE5" s="3260"/>
      <c r="AF5" s="3654" t="s">
        <v>8</v>
      </c>
      <c r="AG5" s="3654"/>
      <c r="AH5" s="3654"/>
      <c r="AI5" s="3654"/>
      <c r="AJ5" s="3654"/>
      <c r="AK5" s="3654"/>
      <c r="AL5" s="3654"/>
    </row>
    <row r="6" spans="2:38" ht="103.5" customHeight="1">
      <c r="B6" s="3255" t="s">
        <v>3</v>
      </c>
      <c r="C6" s="3255"/>
      <c r="D6" s="3255"/>
      <c r="E6" s="3255"/>
      <c r="F6" s="3227"/>
      <c r="G6" s="3227"/>
      <c r="H6" s="3227"/>
      <c r="I6" s="3227"/>
      <c r="J6" s="3227"/>
      <c r="K6" s="1134"/>
      <c r="L6" s="1135"/>
      <c r="M6" s="1136"/>
      <c r="N6" s="1137"/>
      <c r="O6" s="1137"/>
      <c r="P6" s="1137"/>
      <c r="Q6" s="1137"/>
      <c r="R6" s="1137"/>
      <c r="S6" s="1137"/>
      <c r="T6" s="1137"/>
      <c r="U6" s="1137"/>
      <c r="V6" s="1138"/>
      <c r="W6" s="1139"/>
      <c r="X6" s="1140"/>
      <c r="Y6" s="1141"/>
      <c r="Z6" s="1132"/>
      <c r="AA6" s="1142" t="s">
        <v>10</v>
      </c>
      <c r="AB6" s="1143"/>
      <c r="AC6" s="1143"/>
      <c r="AD6" s="1143"/>
      <c r="AE6" s="1143"/>
      <c r="AF6" s="3654" t="s">
        <v>11</v>
      </c>
      <c r="AG6" s="3654"/>
      <c r="AH6" s="3654"/>
      <c r="AI6" s="3654"/>
      <c r="AJ6" s="3654"/>
      <c r="AK6" s="3654"/>
      <c r="AL6" s="3654"/>
    </row>
    <row r="7" spans="1:38" ht="146.25" customHeight="1">
      <c r="A7" s="3257"/>
      <c r="B7" s="1144" t="s">
        <v>365</v>
      </c>
      <c r="C7" s="1145" t="s">
        <v>366</v>
      </c>
      <c r="D7" s="1145"/>
      <c r="E7" s="1146"/>
      <c r="F7" s="3227" t="s">
        <v>480</v>
      </c>
      <c r="G7" s="3227"/>
      <c r="H7" s="3227"/>
      <c r="I7" s="3227"/>
      <c r="J7" s="3227"/>
      <c r="K7" s="3227"/>
      <c r="L7" s="1147" t="s">
        <v>5</v>
      </c>
      <c r="M7" s="3258" t="s">
        <v>368</v>
      </c>
      <c r="N7" s="3258"/>
      <c r="O7" s="3258"/>
      <c r="P7" s="3258"/>
      <c r="Q7" s="3258"/>
      <c r="R7" s="3258"/>
      <c r="S7" s="3258"/>
      <c r="T7" s="3258"/>
      <c r="U7" s="3258"/>
      <c r="V7" s="3258"/>
      <c r="W7" s="3258"/>
      <c r="X7" s="1131"/>
      <c r="Y7" s="1141"/>
      <c r="Z7" s="1132"/>
      <c r="AA7" s="1133" t="s">
        <v>15</v>
      </c>
      <c r="AB7" s="1143"/>
      <c r="AC7" s="1143"/>
      <c r="AD7" s="1143"/>
      <c r="AE7" s="1143"/>
      <c r="AF7" s="3654" t="s">
        <v>481</v>
      </c>
      <c r="AG7" s="3654"/>
      <c r="AH7" s="3654"/>
      <c r="AI7" s="3654"/>
      <c r="AJ7" s="3654"/>
      <c r="AK7" s="3654"/>
      <c r="AL7" s="3654"/>
    </row>
    <row r="8" spans="1:39" ht="117" customHeight="1">
      <c r="A8" s="3257"/>
      <c r="B8" s="1144"/>
      <c r="C8" s="3259" t="s">
        <v>196</v>
      </c>
      <c r="D8" s="3259"/>
      <c r="E8" s="1148"/>
      <c r="F8" s="3227" t="s">
        <v>370</v>
      </c>
      <c r="G8" s="3227"/>
      <c r="H8" s="3227"/>
      <c r="I8" s="3227"/>
      <c r="J8" s="3227"/>
      <c r="K8" s="1134"/>
      <c r="L8" s="1135" t="s">
        <v>5</v>
      </c>
      <c r="M8" s="1149" t="s">
        <v>371</v>
      </c>
      <c r="N8" s="1150"/>
      <c r="O8" s="1150"/>
      <c r="P8" s="1151"/>
      <c r="Q8" s="1151"/>
      <c r="R8" s="1151"/>
      <c r="S8" s="1151"/>
      <c r="T8" s="1151"/>
      <c r="U8" s="1151"/>
      <c r="V8" s="1152"/>
      <c r="W8" s="1153"/>
      <c r="X8" s="1140"/>
      <c r="Y8" s="1141"/>
      <c r="Z8" s="1132"/>
      <c r="AA8" s="3260" t="s">
        <v>18</v>
      </c>
      <c r="AB8" s="3260"/>
      <c r="AC8" s="3260"/>
      <c r="AD8" s="3260"/>
      <c r="AE8" s="3260"/>
      <c r="AF8" s="3653" t="s">
        <v>372</v>
      </c>
      <c r="AG8" s="3653"/>
      <c r="AH8" s="3653"/>
      <c r="AI8" s="3653"/>
      <c r="AJ8" s="3653"/>
      <c r="AK8" s="3653"/>
      <c r="AL8" s="3653"/>
      <c r="AM8" s="1154"/>
    </row>
    <row r="9" spans="5:43" ht="59.25" customHeight="1">
      <c r="E9" s="1156"/>
      <c r="F9" s="3227" t="s">
        <v>17</v>
      </c>
      <c r="G9" s="3227"/>
      <c r="H9" s="3227"/>
      <c r="I9" s="3227"/>
      <c r="J9" s="3227"/>
      <c r="K9" s="1134"/>
      <c r="L9" s="1135" t="s">
        <v>5</v>
      </c>
      <c r="M9" s="1787" t="s">
        <v>273</v>
      </c>
      <c r="N9" s="1787"/>
      <c r="O9" s="1787"/>
      <c r="P9" s="1787"/>
      <c r="Q9" s="1787"/>
      <c r="R9" s="1787"/>
      <c r="S9" s="1787"/>
      <c r="T9" s="1787"/>
      <c r="U9" s="1787"/>
      <c r="V9" s="1787"/>
      <c r="W9" s="1787"/>
      <c r="X9" s="1157"/>
      <c r="Y9" s="1157"/>
      <c r="Z9" s="1157"/>
      <c r="AA9" s="1157"/>
      <c r="AB9" s="1157"/>
      <c r="AC9" s="1157"/>
      <c r="AD9" s="1157"/>
      <c r="AE9" s="1157"/>
      <c r="AF9" s="3653"/>
      <c r="AG9" s="3653"/>
      <c r="AH9" s="3653"/>
      <c r="AI9" s="3653"/>
      <c r="AJ9" s="3653"/>
      <c r="AK9" s="3653"/>
      <c r="AL9" s="3653"/>
      <c r="AM9" s="1157"/>
      <c r="AN9" s="1157"/>
      <c r="AO9" s="1157"/>
      <c r="AP9" s="1157"/>
      <c r="AQ9" s="1157"/>
    </row>
    <row r="10" spans="3:40" ht="51.75" customHeight="1">
      <c r="C10" s="1158"/>
      <c r="D10" s="1158"/>
      <c r="E10" s="1156"/>
      <c r="F10" s="1159"/>
      <c r="G10" s="1160"/>
      <c r="H10" s="1161"/>
      <c r="I10" s="1161"/>
      <c r="J10" s="1161"/>
      <c r="K10" s="1161"/>
      <c r="L10" s="1130"/>
      <c r="M10" s="1788" t="s">
        <v>135</v>
      </c>
      <c r="N10" s="1789"/>
      <c r="O10" s="1789"/>
      <c r="P10" s="1789"/>
      <c r="Q10" s="1789"/>
      <c r="R10" s="1789"/>
      <c r="S10" s="1789"/>
      <c r="T10" s="1162"/>
      <c r="U10" s="1162"/>
      <c r="V10" s="1162"/>
      <c r="W10" s="1162"/>
      <c r="X10" s="1162"/>
      <c r="Y10" s="1162"/>
      <c r="Z10" s="1162"/>
      <c r="AA10" s="1162"/>
      <c r="AB10" s="1163"/>
      <c r="AC10" s="1164"/>
      <c r="AD10" s="1165"/>
      <c r="AE10" s="1165"/>
      <c r="AF10" s="1881"/>
      <c r="AG10" s="1881"/>
      <c r="AH10" s="1880"/>
      <c r="AI10" s="1880"/>
      <c r="AJ10" s="1880"/>
      <c r="AK10" s="1880"/>
      <c r="AL10" s="1880"/>
      <c r="AM10" s="1166"/>
      <c r="AN10" s="1166"/>
    </row>
    <row r="11" spans="4:26" ht="24.75" customHeight="1" thickBot="1">
      <c r="D11" s="1156"/>
      <c r="E11" s="1156"/>
      <c r="F11" s="1167"/>
      <c r="J11" s="1169"/>
      <c r="K11" s="1170"/>
      <c r="L11" s="1170"/>
      <c r="S11" s="1125"/>
      <c r="T11" s="1125"/>
      <c r="U11" s="1125"/>
      <c r="V11" s="1125"/>
      <c r="W11" s="1125"/>
      <c r="X11" s="1125"/>
      <c r="Y11" s="1171"/>
      <c r="Z11" s="1171"/>
    </row>
    <row r="12" spans="2:73" s="1172" customFormat="1" ht="111" customHeight="1" thickBot="1">
      <c r="B12" s="3231" t="s">
        <v>20</v>
      </c>
      <c r="C12" s="3232" t="s">
        <v>21</v>
      </c>
      <c r="D12" s="3233"/>
      <c r="E12" s="3234"/>
      <c r="F12" s="3238" t="s">
        <v>22</v>
      </c>
      <c r="G12" s="3238"/>
      <c r="H12" s="3238"/>
      <c r="I12" s="3238"/>
      <c r="J12" s="3238"/>
      <c r="K12" s="3238"/>
      <c r="L12" s="3238"/>
      <c r="M12" s="3238"/>
      <c r="N12" s="3239" t="s">
        <v>23</v>
      </c>
      <c r="O12" s="3239"/>
      <c r="P12" s="3241" t="s">
        <v>24</v>
      </c>
      <c r="Q12" s="3242"/>
      <c r="R12" s="3242"/>
      <c r="S12" s="3242"/>
      <c r="T12" s="3242"/>
      <c r="U12" s="3242"/>
      <c r="V12" s="3242"/>
      <c r="W12" s="3243"/>
      <c r="X12" s="3214" t="s">
        <v>25</v>
      </c>
      <c r="Y12" s="3220" t="s">
        <v>26</v>
      </c>
      <c r="Z12" s="3220"/>
      <c r="AA12" s="3220"/>
      <c r="AB12" s="3220"/>
      <c r="AC12" s="3220"/>
      <c r="AD12" s="3220"/>
      <c r="AE12" s="3220"/>
      <c r="AF12" s="3220"/>
      <c r="AG12" s="3215" t="s">
        <v>27</v>
      </c>
      <c r="AH12" s="3215"/>
      <c r="AI12" s="3215"/>
      <c r="AJ12" s="3215"/>
      <c r="AK12" s="3215"/>
      <c r="AL12" s="3215"/>
      <c r="AM12" s="3215"/>
      <c r="AN12" s="3215"/>
      <c r="AR12" s="1173"/>
      <c r="AS12" s="1173"/>
      <c r="AT12" s="1173"/>
      <c r="AU12" s="1173"/>
      <c r="AV12" s="1173"/>
      <c r="AW12" s="1173"/>
      <c r="AX12" s="1173"/>
      <c r="AY12" s="1173"/>
      <c r="AZ12" s="1173"/>
      <c r="BA12" s="1173"/>
      <c r="BB12" s="1173"/>
      <c r="BC12" s="1173"/>
      <c r="BD12" s="1173"/>
      <c r="BE12" s="1173"/>
      <c r="BF12" s="1173"/>
      <c r="BG12" s="1173"/>
      <c r="BH12" s="1173"/>
      <c r="BI12" s="1173"/>
      <c r="BJ12" s="1173"/>
      <c r="BK12" s="1173"/>
      <c r="BL12" s="1173"/>
      <c r="BM12" s="1173"/>
      <c r="BN12" s="1173"/>
      <c r="BO12" s="1173"/>
      <c r="BP12" s="1173"/>
      <c r="BQ12" s="1173"/>
      <c r="BR12" s="1173"/>
      <c r="BS12" s="1173"/>
      <c r="BT12" s="1173"/>
      <c r="BU12" s="1173"/>
    </row>
    <row r="13" spans="2:40" s="1172" customFormat="1" ht="55.5" customHeight="1" thickBot="1">
      <c r="B13" s="3231"/>
      <c r="C13" s="3235"/>
      <c r="D13" s="3236"/>
      <c r="E13" s="3237"/>
      <c r="F13" s="3238"/>
      <c r="G13" s="3238"/>
      <c r="H13" s="3238"/>
      <c r="I13" s="3238"/>
      <c r="J13" s="3238"/>
      <c r="K13" s="3238"/>
      <c r="L13" s="3238"/>
      <c r="M13" s="3238"/>
      <c r="N13" s="3239"/>
      <c r="O13" s="3239"/>
      <c r="P13" s="3241"/>
      <c r="Q13" s="3242"/>
      <c r="R13" s="3242"/>
      <c r="S13" s="3242"/>
      <c r="T13" s="3242"/>
      <c r="U13" s="3242"/>
      <c r="V13" s="3242"/>
      <c r="W13" s="3243"/>
      <c r="X13" s="3214"/>
      <c r="Y13" s="3220"/>
      <c r="Z13" s="3220"/>
      <c r="AA13" s="3220"/>
      <c r="AB13" s="3220"/>
      <c r="AC13" s="3220"/>
      <c r="AD13" s="3220"/>
      <c r="AE13" s="3220"/>
      <c r="AF13" s="3220"/>
      <c r="AG13" s="3216" t="s">
        <v>252</v>
      </c>
      <c r="AH13" s="3216"/>
      <c r="AI13" s="3216"/>
      <c r="AJ13" s="3216"/>
      <c r="AK13" s="3216"/>
      <c r="AL13" s="3216"/>
      <c r="AM13" s="3216"/>
      <c r="AN13" s="3216"/>
    </row>
    <row r="14" spans="2:40" s="1172" customFormat="1" ht="62.25" customHeight="1" thickBot="1">
      <c r="B14" s="3231"/>
      <c r="C14" s="3235"/>
      <c r="D14" s="3236"/>
      <c r="E14" s="3237"/>
      <c r="F14" s="3238"/>
      <c r="G14" s="3238"/>
      <c r="H14" s="3238"/>
      <c r="I14" s="3238"/>
      <c r="J14" s="3238"/>
      <c r="K14" s="3238"/>
      <c r="L14" s="3238"/>
      <c r="M14" s="3238"/>
      <c r="N14" s="3240"/>
      <c r="O14" s="3240"/>
      <c r="P14" s="3244"/>
      <c r="Q14" s="3245"/>
      <c r="R14" s="3245"/>
      <c r="S14" s="3245"/>
      <c r="T14" s="3245"/>
      <c r="U14" s="3245"/>
      <c r="V14" s="3245"/>
      <c r="W14" s="3246"/>
      <c r="X14" s="3214"/>
      <c r="Y14" s="3221"/>
      <c r="Z14" s="3221"/>
      <c r="AA14" s="3221"/>
      <c r="AB14" s="3221"/>
      <c r="AC14" s="3221"/>
      <c r="AD14" s="3221"/>
      <c r="AE14" s="3221"/>
      <c r="AF14" s="3222"/>
      <c r="AG14" s="3217" t="s">
        <v>482</v>
      </c>
      <c r="AH14" s="3218"/>
      <c r="AI14" s="3218"/>
      <c r="AJ14" s="3218"/>
      <c r="AK14" s="3218"/>
      <c r="AL14" s="3218"/>
      <c r="AM14" s="3218"/>
      <c r="AN14" s="3219"/>
    </row>
    <row r="15" spans="2:40" s="1172" customFormat="1" ht="45" customHeight="1" thickBot="1">
      <c r="B15" s="3231"/>
      <c r="C15" s="3235"/>
      <c r="D15" s="3236"/>
      <c r="E15" s="3237"/>
      <c r="F15" s="3238"/>
      <c r="G15" s="3238"/>
      <c r="H15" s="3238"/>
      <c r="I15" s="3238"/>
      <c r="J15" s="3238"/>
      <c r="K15" s="3238"/>
      <c r="L15" s="3238"/>
      <c r="M15" s="3238"/>
      <c r="N15" s="3207" t="s">
        <v>29</v>
      </c>
      <c r="O15" s="3185" t="s">
        <v>30</v>
      </c>
      <c r="P15" s="3187" t="s">
        <v>31</v>
      </c>
      <c r="Q15" s="3168" t="s">
        <v>32</v>
      </c>
      <c r="R15" s="3168"/>
      <c r="S15" s="3168"/>
      <c r="T15" s="3168"/>
      <c r="U15" s="3168"/>
      <c r="V15" s="3168"/>
      <c r="W15" s="3169"/>
      <c r="X15" s="3214"/>
      <c r="Y15" s="3200" t="s">
        <v>33</v>
      </c>
      <c r="Z15" s="3197" t="s">
        <v>34</v>
      </c>
      <c r="AA15" s="3197" t="s">
        <v>35</v>
      </c>
      <c r="AB15" s="3195" t="s">
        <v>36</v>
      </c>
      <c r="AC15" s="3195" t="s">
        <v>37</v>
      </c>
      <c r="AD15" s="3197" t="s">
        <v>38</v>
      </c>
      <c r="AE15" s="3197" t="s">
        <v>39</v>
      </c>
      <c r="AF15" s="3204" t="s">
        <v>40</v>
      </c>
      <c r="AG15" s="3206" t="s">
        <v>182</v>
      </c>
      <c r="AH15" s="3206"/>
      <c r="AI15" s="3206"/>
      <c r="AJ15" s="3206"/>
      <c r="AK15" s="3223" t="s">
        <v>183</v>
      </c>
      <c r="AL15" s="3223"/>
      <c r="AM15" s="3223"/>
      <c r="AN15" s="3223"/>
    </row>
    <row r="16" spans="2:40" s="1174" customFormat="1" ht="45" customHeight="1" thickBot="1">
      <c r="B16" s="3231"/>
      <c r="C16" s="3235"/>
      <c r="D16" s="3236"/>
      <c r="E16" s="3237"/>
      <c r="F16" s="3238"/>
      <c r="G16" s="3238"/>
      <c r="H16" s="3238"/>
      <c r="I16" s="3238"/>
      <c r="J16" s="3238"/>
      <c r="K16" s="3238"/>
      <c r="L16" s="3238"/>
      <c r="M16" s="3238"/>
      <c r="N16" s="3208"/>
      <c r="O16" s="3186"/>
      <c r="P16" s="3188"/>
      <c r="Q16" s="3247" t="s">
        <v>374</v>
      </c>
      <c r="R16" s="3248" t="s">
        <v>43</v>
      </c>
      <c r="S16" s="3251" t="s">
        <v>375</v>
      </c>
      <c r="T16" s="3251" t="s">
        <v>376</v>
      </c>
      <c r="U16" s="3253" t="s">
        <v>45</v>
      </c>
      <c r="V16" s="3253" t="s">
        <v>376</v>
      </c>
      <c r="W16" s="3209" t="s">
        <v>46</v>
      </c>
      <c r="X16" s="3214"/>
      <c r="Y16" s="3201"/>
      <c r="Z16" s="3198"/>
      <c r="AA16" s="3198"/>
      <c r="AB16" s="3196"/>
      <c r="AC16" s="3196"/>
      <c r="AD16" s="3198"/>
      <c r="AE16" s="3198"/>
      <c r="AF16" s="3205"/>
      <c r="AG16" s="3224" t="s">
        <v>47</v>
      </c>
      <c r="AH16" s="3224"/>
      <c r="AI16" s="3224"/>
      <c r="AJ16" s="3224"/>
      <c r="AK16" s="3199" t="s">
        <v>47</v>
      </c>
      <c r="AL16" s="3199"/>
      <c r="AM16" s="3199"/>
      <c r="AN16" s="3199"/>
    </row>
    <row r="17" spans="2:40" s="1174" customFormat="1" ht="76.5" customHeight="1" thickBot="1">
      <c r="B17" s="3231"/>
      <c r="C17" s="3235"/>
      <c r="D17" s="3236"/>
      <c r="E17" s="3237"/>
      <c r="F17" s="3238"/>
      <c r="G17" s="3238"/>
      <c r="H17" s="3238"/>
      <c r="I17" s="3238"/>
      <c r="J17" s="3238"/>
      <c r="K17" s="3238"/>
      <c r="L17" s="3238"/>
      <c r="M17" s="3238"/>
      <c r="N17" s="3208"/>
      <c r="O17" s="3186"/>
      <c r="P17" s="3188"/>
      <c r="Q17" s="3249"/>
      <c r="R17" s="3250"/>
      <c r="S17" s="3252" t="s">
        <v>376</v>
      </c>
      <c r="T17" s="3252"/>
      <c r="U17" s="3254"/>
      <c r="V17" s="3254"/>
      <c r="W17" s="3210"/>
      <c r="X17" s="3214"/>
      <c r="Y17" s="3201"/>
      <c r="Z17" s="3198"/>
      <c r="AA17" s="3198"/>
      <c r="AB17" s="3196"/>
      <c r="AC17" s="3196"/>
      <c r="AD17" s="3198"/>
      <c r="AE17" s="3198"/>
      <c r="AF17" s="3205"/>
      <c r="AG17" s="3211" t="s">
        <v>31</v>
      </c>
      <c r="AH17" s="3212" t="s">
        <v>48</v>
      </c>
      <c r="AI17" s="3212"/>
      <c r="AJ17" s="3212"/>
      <c r="AK17" s="3226" t="s">
        <v>31</v>
      </c>
      <c r="AL17" s="3225" t="s">
        <v>48</v>
      </c>
      <c r="AM17" s="3225"/>
      <c r="AN17" s="3225"/>
    </row>
    <row r="18" spans="2:40" s="1174" customFormat="1" ht="153" customHeight="1" thickBot="1">
      <c r="B18" s="3231"/>
      <c r="C18" s="3235"/>
      <c r="D18" s="3236"/>
      <c r="E18" s="3237"/>
      <c r="F18" s="3238"/>
      <c r="G18" s="3238"/>
      <c r="H18" s="3238"/>
      <c r="I18" s="3238"/>
      <c r="J18" s="3238"/>
      <c r="K18" s="3238"/>
      <c r="L18" s="3238"/>
      <c r="M18" s="3238"/>
      <c r="N18" s="3208"/>
      <c r="O18" s="3186"/>
      <c r="P18" s="3188"/>
      <c r="Q18" s="1175" t="s">
        <v>377</v>
      </c>
      <c r="R18" s="1176" t="s">
        <v>376</v>
      </c>
      <c r="S18" s="1175" t="s">
        <v>377</v>
      </c>
      <c r="T18" s="1176" t="s">
        <v>376</v>
      </c>
      <c r="U18" s="1175" t="s">
        <v>377</v>
      </c>
      <c r="V18" s="1176" t="s">
        <v>376</v>
      </c>
      <c r="W18" s="3210"/>
      <c r="X18" s="3214"/>
      <c r="Y18" s="3201"/>
      <c r="Z18" s="3198"/>
      <c r="AA18" s="3198"/>
      <c r="AB18" s="3196"/>
      <c r="AC18" s="3196"/>
      <c r="AD18" s="3198"/>
      <c r="AE18" s="3198"/>
      <c r="AF18" s="3205"/>
      <c r="AG18" s="3211"/>
      <c r="AH18" s="1177" t="s">
        <v>43</v>
      </c>
      <c r="AI18" s="1177" t="s">
        <v>51</v>
      </c>
      <c r="AJ18" s="1178" t="s">
        <v>52</v>
      </c>
      <c r="AK18" s="3226"/>
      <c r="AL18" s="1177" t="s">
        <v>43</v>
      </c>
      <c r="AM18" s="1177" t="s">
        <v>51</v>
      </c>
      <c r="AN18" s="1179" t="s">
        <v>52</v>
      </c>
    </row>
    <row r="19" spans="2:40" s="1187" customFormat="1" ht="28.5" customHeight="1" thickBot="1">
      <c r="B19" s="1180">
        <v>1</v>
      </c>
      <c r="C19" s="3202">
        <v>2</v>
      </c>
      <c r="D19" s="3202"/>
      <c r="E19" s="3202"/>
      <c r="F19" s="3203">
        <v>3</v>
      </c>
      <c r="G19" s="3203"/>
      <c r="H19" s="3203"/>
      <c r="I19" s="3203"/>
      <c r="J19" s="3203"/>
      <c r="K19" s="3203"/>
      <c r="L19" s="3203"/>
      <c r="M19" s="3203"/>
      <c r="N19" s="1181">
        <v>4</v>
      </c>
      <c r="O19" s="1182">
        <v>5</v>
      </c>
      <c r="P19" s="1183">
        <v>6</v>
      </c>
      <c r="Q19" s="1184">
        <v>7</v>
      </c>
      <c r="R19" s="1183">
        <v>8</v>
      </c>
      <c r="S19" s="1184">
        <v>9</v>
      </c>
      <c r="T19" s="1183">
        <v>10</v>
      </c>
      <c r="U19" s="1184">
        <v>11</v>
      </c>
      <c r="V19" s="1183">
        <v>12</v>
      </c>
      <c r="W19" s="1184">
        <v>13</v>
      </c>
      <c r="X19" s="1183">
        <v>14</v>
      </c>
      <c r="Y19" s="1184">
        <v>15</v>
      </c>
      <c r="Z19" s="1183">
        <v>16</v>
      </c>
      <c r="AA19" s="1184">
        <v>17</v>
      </c>
      <c r="AB19" s="1183">
        <v>18</v>
      </c>
      <c r="AC19" s="1184">
        <v>19</v>
      </c>
      <c r="AD19" s="1183">
        <v>20</v>
      </c>
      <c r="AE19" s="1184">
        <v>21</v>
      </c>
      <c r="AF19" s="1183">
        <v>22</v>
      </c>
      <c r="AG19" s="1184">
        <v>23</v>
      </c>
      <c r="AH19" s="1183">
        <v>24</v>
      </c>
      <c r="AI19" s="1184">
        <v>25</v>
      </c>
      <c r="AJ19" s="1183">
        <v>26</v>
      </c>
      <c r="AK19" s="1184">
        <v>27</v>
      </c>
      <c r="AL19" s="1183">
        <v>28</v>
      </c>
      <c r="AM19" s="1185">
        <v>29</v>
      </c>
      <c r="AN19" s="1186">
        <v>30</v>
      </c>
    </row>
    <row r="20" spans="2:40" s="1188" customFormat="1" ht="58.5" customHeight="1" thickBot="1">
      <c r="B20" s="3189" t="s">
        <v>53</v>
      </c>
      <c r="C20" s="3190"/>
      <c r="D20" s="3190"/>
      <c r="E20" s="3190"/>
      <c r="F20" s="3190"/>
      <c r="G20" s="3190"/>
      <c r="H20" s="3190"/>
      <c r="I20" s="3190"/>
      <c r="J20" s="3190"/>
      <c r="K20" s="3190"/>
      <c r="L20" s="3190"/>
      <c r="M20" s="3190"/>
      <c r="N20" s="3190"/>
      <c r="O20" s="3190"/>
      <c r="P20" s="3190"/>
      <c r="Q20" s="3190"/>
      <c r="R20" s="3190"/>
      <c r="S20" s="3190"/>
      <c r="T20" s="3190"/>
      <c r="U20" s="3190"/>
      <c r="V20" s="3190"/>
      <c r="W20" s="3190"/>
      <c r="X20" s="3190"/>
      <c r="Y20" s="3190"/>
      <c r="Z20" s="3190"/>
      <c r="AA20" s="3190"/>
      <c r="AB20" s="3190"/>
      <c r="AC20" s="3190"/>
      <c r="AD20" s="3190"/>
      <c r="AE20" s="3190"/>
      <c r="AF20" s="3190"/>
      <c r="AG20" s="3190"/>
      <c r="AH20" s="3190"/>
      <c r="AI20" s="3190"/>
      <c r="AJ20" s="3190"/>
      <c r="AK20" s="3190"/>
      <c r="AL20" s="3190"/>
      <c r="AM20" s="3190"/>
      <c r="AN20" s="3191"/>
    </row>
    <row r="21" spans="2:40" s="1188" customFormat="1" ht="64.5" customHeight="1" thickBot="1">
      <c r="B21" s="3189" t="s">
        <v>54</v>
      </c>
      <c r="C21" s="3190"/>
      <c r="D21" s="3190"/>
      <c r="E21" s="3190"/>
      <c r="F21" s="3190"/>
      <c r="G21" s="3190"/>
      <c r="H21" s="3190"/>
      <c r="I21" s="3190"/>
      <c r="J21" s="3190"/>
      <c r="K21" s="3190"/>
      <c r="L21" s="3190"/>
      <c r="M21" s="3190"/>
      <c r="N21" s="3190"/>
      <c r="O21" s="3190"/>
      <c r="P21" s="3190"/>
      <c r="Q21" s="3190"/>
      <c r="R21" s="3190"/>
      <c r="S21" s="3190"/>
      <c r="T21" s="3190"/>
      <c r="U21" s="3190"/>
      <c r="V21" s="3190"/>
      <c r="W21" s="3190"/>
      <c r="X21" s="3190"/>
      <c r="Y21" s="3190"/>
      <c r="Z21" s="3190"/>
      <c r="AA21" s="3190"/>
      <c r="AB21" s="3190"/>
      <c r="AC21" s="3190"/>
      <c r="AD21" s="3190"/>
      <c r="AE21" s="3190"/>
      <c r="AF21" s="3190"/>
      <c r="AG21" s="3190"/>
      <c r="AH21" s="3190"/>
      <c r="AI21" s="3190"/>
      <c r="AJ21" s="3190"/>
      <c r="AK21" s="3190"/>
      <c r="AL21" s="3190"/>
      <c r="AM21" s="3190"/>
      <c r="AN21" s="3191"/>
    </row>
    <row r="22" spans="2:40" s="1205" customFormat="1" ht="147" customHeight="1">
      <c r="B22" s="1189">
        <v>1</v>
      </c>
      <c r="C22" s="3192" t="s">
        <v>378</v>
      </c>
      <c r="D22" s="3192"/>
      <c r="E22" s="3192"/>
      <c r="F22" s="3193" t="s">
        <v>379</v>
      </c>
      <c r="G22" s="3193"/>
      <c r="H22" s="3193"/>
      <c r="I22" s="3193"/>
      <c r="J22" s="3193"/>
      <c r="K22" s="3193"/>
      <c r="L22" s="3193"/>
      <c r="M22" s="3194"/>
      <c r="N22" s="1190">
        <v>1</v>
      </c>
      <c r="O22" s="1191">
        <f>N22*30</f>
        <v>30</v>
      </c>
      <c r="P22" s="1192">
        <f>SUM(Q22:W22)</f>
        <v>18</v>
      </c>
      <c r="Q22" s="1193">
        <v>12</v>
      </c>
      <c r="R22" s="1193"/>
      <c r="S22" s="1194">
        <v>6</v>
      </c>
      <c r="T22" s="1195"/>
      <c r="U22" s="1195"/>
      <c r="V22" s="1195"/>
      <c r="W22" s="1196"/>
      <c r="X22" s="1197">
        <f>O22-P22</f>
        <v>12</v>
      </c>
      <c r="Y22" s="1198"/>
      <c r="Z22" s="1199"/>
      <c r="AA22" s="1200"/>
      <c r="AB22" s="1200"/>
      <c r="AC22" s="1200"/>
      <c r="AD22" s="1200"/>
      <c r="AE22" s="1200"/>
      <c r="AF22" s="1201"/>
      <c r="AG22" s="1202">
        <f>SUM(AH22:AJ22)</f>
        <v>1</v>
      </c>
      <c r="AH22" s="1200">
        <v>0.7</v>
      </c>
      <c r="AI22" s="1200">
        <v>0.3</v>
      </c>
      <c r="AJ22" s="1203"/>
      <c r="AK22" s="1192"/>
      <c r="AL22" s="1193"/>
      <c r="AM22" s="1193"/>
      <c r="AN22" s="1191"/>
    </row>
    <row r="23" spans="2:40" s="1205" customFormat="1" ht="147" customHeight="1">
      <c r="B23" s="1189">
        <v>2</v>
      </c>
      <c r="C23" s="3646" t="s">
        <v>483</v>
      </c>
      <c r="D23" s="3647"/>
      <c r="E23" s="3648"/>
      <c r="F23" s="3172" t="s">
        <v>381</v>
      </c>
      <c r="G23" s="3172"/>
      <c r="H23" s="3172"/>
      <c r="I23" s="3172"/>
      <c r="J23" s="3172"/>
      <c r="K23" s="3172"/>
      <c r="L23" s="3172"/>
      <c r="M23" s="3649"/>
      <c r="N23" s="1790">
        <v>2</v>
      </c>
      <c r="O23" s="1791">
        <f>N23*30</f>
        <v>60</v>
      </c>
      <c r="P23" s="1792">
        <f>SUM(Q23:W23)</f>
        <v>36</v>
      </c>
      <c r="Q23" s="1793">
        <v>24</v>
      </c>
      <c r="R23" s="1793"/>
      <c r="S23" s="1794">
        <v>12</v>
      </c>
      <c r="T23" s="1795"/>
      <c r="U23" s="1795"/>
      <c r="V23" s="1795"/>
      <c r="W23" s="1796"/>
      <c r="X23" s="1797">
        <f>O23-P23</f>
        <v>24</v>
      </c>
      <c r="Y23" s="1792"/>
      <c r="Z23" s="1798">
        <v>1</v>
      </c>
      <c r="AA23" s="1794">
        <v>1</v>
      </c>
      <c r="AB23" s="1794"/>
      <c r="AC23" s="1794"/>
      <c r="AD23" s="1794"/>
      <c r="AE23" s="1794"/>
      <c r="AF23" s="1793"/>
      <c r="AG23" s="1790">
        <f>SUM(AH23:AJ23)</f>
        <v>2</v>
      </c>
      <c r="AH23" s="1794">
        <v>1.3</v>
      </c>
      <c r="AI23" s="1794">
        <v>0.7</v>
      </c>
      <c r="AJ23" s="1791"/>
      <c r="AK23" s="1792"/>
      <c r="AL23" s="1793"/>
      <c r="AM23" s="1793"/>
      <c r="AN23" s="1791"/>
    </row>
    <row r="24" spans="2:40" s="1205" customFormat="1" ht="127.5" customHeight="1">
      <c r="B24" s="1799">
        <v>3</v>
      </c>
      <c r="C24" s="3650" t="s">
        <v>382</v>
      </c>
      <c r="D24" s="3651"/>
      <c r="E24" s="3651"/>
      <c r="F24" s="3652" t="s">
        <v>383</v>
      </c>
      <c r="G24" s="3652"/>
      <c r="H24" s="3652"/>
      <c r="I24" s="3652"/>
      <c r="J24" s="3652"/>
      <c r="K24" s="3652"/>
      <c r="L24" s="3652"/>
      <c r="M24" s="3652"/>
      <c r="N24" s="1217">
        <v>2</v>
      </c>
      <c r="O24" s="1218">
        <v>60</v>
      </c>
      <c r="P24" s="1219">
        <f>SUM(Q24:W24)</f>
        <v>36</v>
      </c>
      <c r="Q24" s="1219">
        <v>18</v>
      </c>
      <c r="R24" s="1219"/>
      <c r="S24" s="1219">
        <v>18</v>
      </c>
      <c r="T24" s="1220"/>
      <c r="U24" s="1220"/>
      <c r="V24" s="1220"/>
      <c r="W24" s="1221"/>
      <c r="X24" s="1222">
        <v>24</v>
      </c>
      <c r="Y24" s="1223"/>
      <c r="Z24" s="1224">
        <v>2</v>
      </c>
      <c r="AA24" s="1225">
        <v>2</v>
      </c>
      <c r="AB24" s="1225"/>
      <c r="AC24" s="1226"/>
      <c r="AD24" s="1226"/>
      <c r="AE24" s="1227"/>
      <c r="AF24" s="1800"/>
      <c r="AG24" s="1801"/>
      <c r="AH24" s="1802"/>
      <c r="AI24" s="1803"/>
      <c r="AJ24" s="1804"/>
      <c r="AK24" s="1805">
        <v>2</v>
      </c>
      <c r="AL24" s="1254">
        <v>1</v>
      </c>
      <c r="AM24" s="1254">
        <v>1</v>
      </c>
      <c r="AN24" s="1235"/>
    </row>
    <row r="25" spans="2:40" s="1205" customFormat="1" ht="192.75" customHeight="1">
      <c r="B25" s="1189">
        <v>4</v>
      </c>
      <c r="C25" s="3160" t="s">
        <v>484</v>
      </c>
      <c r="D25" s="3160"/>
      <c r="E25" s="3160"/>
      <c r="F25" s="3172" t="s">
        <v>111</v>
      </c>
      <c r="G25" s="3172"/>
      <c r="H25" s="3172"/>
      <c r="I25" s="3172"/>
      <c r="J25" s="3172"/>
      <c r="K25" s="3172"/>
      <c r="L25" s="3172"/>
      <c r="M25" s="3649"/>
      <c r="N25" s="1806">
        <v>3</v>
      </c>
      <c r="O25" s="1807">
        <v>90</v>
      </c>
      <c r="P25" s="1808">
        <v>72</v>
      </c>
      <c r="Q25" s="1809"/>
      <c r="R25" s="1809"/>
      <c r="S25" s="1809">
        <v>72</v>
      </c>
      <c r="T25" s="1810"/>
      <c r="U25" s="1810"/>
      <c r="V25" s="1810"/>
      <c r="W25" s="1811"/>
      <c r="X25" s="1812">
        <v>18</v>
      </c>
      <c r="Y25" s="1808"/>
      <c r="Z25" s="1813">
        <v>2</v>
      </c>
      <c r="AA25" s="1814">
        <v>1</v>
      </c>
      <c r="AB25" s="1815"/>
      <c r="AC25" s="1815"/>
      <c r="AD25" s="1815"/>
      <c r="AE25" s="1816"/>
      <c r="AF25" s="1817">
        <v>1</v>
      </c>
      <c r="AG25" s="1806">
        <f>SUM(AH25:AJ25)</f>
        <v>2</v>
      </c>
      <c r="AH25" s="1809"/>
      <c r="AI25" s="1809">
        <v>2</v>
      </c>
      <c r="AJ25" s="1807"/>
      <c r="AK25" s="1818">
        <v>2</v>
      </c>
      <c r="AL25" s="1819"/>
      <c r="AM25" s="1818">
        <v>2</v>
      </c>
      <c r="AN25" s="1820"/>
    </row>
    <row r="26" spans="2:40" s="1205" customFormat="1" ht="94.5" customHeight="1" thickBot="1">
      <c r="B26" s="1189">
        <v>5</v>
      </c>
      <c r="C26" s="3160" t="s">
        <v>385</v>
      </c>
      <c r="D26" s="3160"/>
      <c r="E26" s="3160"/>
      <c r="F26" s="3174" t="s">
        <v>386</v>
      </c>
      <c r="G26" s="3174"/>
      <c r="H26" s="3174"/>
      <c r="I26" s="3174"/>
      <c r="J26" s="3174"/>
      <c r="K26" s="3174"/>
      <c r="L26" s="3174"/>
      <c r="M26" s="3175"/>
      <c r="N26" s="1821">
        <v>3</v>
      </c>
      <c r="O26" s="1822">
        <v>90</v>
      </c>
      <c r="P26" s="1823">
        <f>SUM(Q26:W26)</f>
        <v>54</v>
      </c>
      <c r="Q26" s="1824">
        <v>18</v>
      </c>
      <c r="R26" s="1824"/>
      <c r="S26" s="1824">
        <v>36</v>
      </c>
      <c r="T26" s="1825"/>
      <c r="U26" s="1825"/>
      <c r="V26" s="1825"/>
      <c r="W26" s="1826"/>
      <c r="X26" s="1827">
        <f>O26-P26</f>
        <v>36</v>
      </c>
      <c r="Y26" s="1828"/>
      <c r="Z26" s="1829">
        <v>1</v>
      </c>
      <c r="AA26" s="1830">
        <v>1</v>
      </c>
      <c r="AB26" s="1830"/>
      <c r="AC26" s="1831"/>
      <c r="AD26" s="1831"/>
      <c r="AE26" s="1832"/>
      <c r="AF26" s="1833"/>
      <c r="AG26" s="1269">
        <f>SUM(AH26:AJ26)</f>
        <v>3</v>
      </c>
      <c r="AH26" s="1270">
        <v>1</v>
      </c>
      <c r="AI26" s="1271">
        <v>2</v>
      </c>
      <c r="AJ26" s="1822"/>
      <c r="AK26" s="1834"/>
      <c r="AL26" s="1835"/>
      <c r="AM26" s="1835"/>
      <c r="AN26" s="1274"/>
    </row>
    <row r="27" spans="2:40" s="1284" customFormat="1" ht="64.5" customHeight="1" thickBot="1">
      <c r="B27" s="3163" t="s">
        <v>59</v>
      </c>
      <c r="C27" s="3164"/>
      <c r="D27" s="3164"/>
      <c r="E27" s="3164"/>
      <c r="F27" s="3164"/>
      <c r="G27" s="3164"/>
      <c r="H27" s="3164"/>
      <c r="I27" s="3164"/>
      <c r="J27" s="3164"/>
      <c r="K27" s="3164"/>
      <c r="L27" s="3164"/>
      <c r="M27" s="3164"/>
      <c r="N27" s="1275">
        <f>SUM(N22:N26)</f>
        <v>11</v>
      </c>
      <c r="O27" s="1275">
        <f aca="true" t="shared" si="0" ref="O27:AM27">SUM(O22:O26)</f>
        <v>330</v>
      </c>
      <c r="P27" s="1275">
        <f t="shared" si="0"/>
        <v>216</v>
      </c>
      <c r="Q27" s="1275">
        <f t="shared" si="0"/>
        <v>72</v>
      </c>
      <c r="R27" s="1275"/>
      <c r="S27" s="1275">
        <f t="shared" si="0"/>
        <v>144</v>
      </c>
      <c r="T27" s="1275"/>
      <c r="U27" s="1275"/>
      <c r="V27" s="1275"/>
      <c r="W27" s="1275"/>
      <c r="X27" s="1275">
        <f t="shared" si="0"/>
        <v>114</v>
      </c>
      <c r="Y27" s="1275"/>
      <c r="Z27" s="1275">
        <v>4</v>
      </c>
      <c r="AA27" s="1275">
        <v>4</v>
      </c>
      <c r="AB27" s="1275"/>
      <c r="AC27" s="1275"/>
      <c r="AD27" s="1275"/>
      <c r="AE27" s="1275"/>
      <c r="AF27" s="1275">
        <f t="shared" si="0"/>
        <v>1</v>
      </c>
      <c r="AG27" s="1275">
        <f t="shared" si="0"/>
        <v>8</v>
      </c>
      <c r="AH27" s="1275">
        <f t="shared" si="0"/>
        <v>3</v>
      </c>
      <c r="AI27" s="1275">
        <f t="shared" si="0"/>
        <v>5</v>
      </c>
      <c r="AJ27" s="1275"/>
      <c r="AK27" s="1275">
        <f t="shared" si="0"/>
        <v>4</v>
      </c>
      <c r="AL27" s="1275">
        <f t="shared" si="0"/>
        <v>1</v>
      </c>
      <c r="AM27" s="1275">
        <f t="shared" si="0"/>
        <v>3</v>
      </c>
      <c r="AN27" s="1275"/>
    </row>
    <row r="28" spans="2:40" s="1285" customFormat="1" ht="67.5" customHeight="1" thickBot="1">
      <c r="B28" s="3165" t="s">
        <v>60</v>
      </c>
      <c r="C28" s="3166"/>
      <c r="D28" s="3166"/>
      <c r="E28" s="3166"/>
      <c r="F28" s="3166"/>
      <c r="G28" s="3166"/>
      <c r="H28" s="3166"/>
      <c r="I28" s="3166"/>
      <c r="J28" s="3166"/>
      <c r="K28" s="3166"/>
      <c r="L28" s="3166"/>
      <c r="M28" s="3166"/>
      <c r="N28" s="3166"/>
      <c r="O28" s="3166"/>
      <c r="P28" s="3166"/>
      <c r="Q28" s="3166"/>
      <c r="R28" s="3166"/>
      <c r="S28" s="3166"/>
      <c r="T28" s="3166"/>
      <c r="U28" s="3166"/>
      <c r="V28" s="3166"/>
      <c r="W28" s="3166"/>
      <c r="X28" s="3166"/>
      <c r="Y28" s="3166"/>
      <c r="Z28" s="3166"/>
      <c r="AA28" s="3166"/>
      <c r="AB28" s="3166"/>
      <c r="AC28" s="3166"/>
      <c r="AD28" s="3166"/>
      <c r="AE28" s="3166"/>
      <c r="AF28" s="3166"/>
      <c r="AG28" s="3166"/>
      <c r="AH28" s="3166"/>
      <c r="AI28" s="3166"/>
      <c r="AJ28" s="3166"/>
      <c r="AK28" s="3166"/>
      <c r="AL28" s="3166"/>
      <c r="AM28" s="3166"/>
      <c r="AN28" s="3167"/>
    </row>
    <row r="29" spans="2:40" s="1205" customFormat="1" ht="189" customHeight="1">
      <c r="B29" s="1286">
        <v>6</v>
      </c>
      <c r="C29" s="3160" t="s">
        <v>387</v>
      </c>
      <c r="D29" s="3160"/>
      <c r="E29" s="3160"/>
      <c r="F29" s="3161" t="s">
        <v>61</v>
      </c>
      <c r="G29" s="3161"/>
      <c r="H29" s="3161"/>
      <c r="I29" s="3161"/>
      <c r="J29" s="3161"/>
      <c r="K29" s="3161"/>
      <c r="L29" s="3161"/>
      <c r="M29" s="3162"/>
      <c r="N29" s="1287">
        <v>7.5</v>
      </c>
      <c r="O29" s="1288">
        <f aca="true" t="shared" si="1" ref="O29:O34">N29*30</f>
        <v>225</v>
      </c>
      <c r="P29" s="1289">
        <f>SUM(Q29:W29)</f>
        <v>108</v>
      </c>
      <c r="Q29" s="1290">
        <v>36</v>
      </c>
      <c r="R29" s="1290"/>
      <c r="S29" s="1290">
        <v>18</v>
      </c>
      <c r="T29" s="1290"/>
      <c r="U29" s="1290">
        <v>54</v>
      </c>
      <c r="V29" s="1291"/>
      <c r="W29" s="1292"/>
      <c r="X29" s="1293">
        <f aca="true" t="shared" si="2" ref="X29:X37">O29-P29</f>
        <v>117</v>
      </c>
      <c r="Y29" s="1293">
        <v>1</v>
      </c>
      <c r="Z29" s="1290"/>
      <c r="AA29" s="1290">
        <v>1</v>
      </c>
      <c r="AB29" s="1290"/>
      <c r="AC29" s="1290"/>
      <c r="AD29" s="1290"/>
      <c r="AE29" s="1294"/>
      <c r="AF29" s="1288"/>
      <c r="AG29" s="1287">
        <f>SUM(AH29:AJ29)</f>
        <v>6</v>
      </c>
      <c r="AH29" s="1294">
        <v>2</v>
      </c>
      <c r="AI29" s="1294">
        <v>1</v>
      </c>
      <c r="AJ29" s="1295">
        <v>3</v>
      </c>
      <c r="AK29" s="1296"/>
      <c r="AL29" s="1297"/>
      <c r="AM29" s="1297"/>
      <c r="AN29" s="1298"/>
    </row>
    <row r="30" spans="2:40" s="1205" customFormat="1" ht="183" customHeight="1">
      <c r="B30" s="1299">
        <v>7</v>
      </c>
      <c r="C30" s="3160" t="s">
        <v>388</v>
      </c>
      <c r="D30" s="3160"/>
      <c r="E30" s="3160"/>
      <c r="F30" s="3161" t="s">
        <v>61</v>
      </c>
      <c r="G30" s="3161"/>
      <c r="H30" s="3161"/>
      <c r="I30" s="3161"/>
      <c r="J30" s="3161"/>
      <c r="K30" s="3161"/>
      <c r="L30" s="3161"/>
      <c r="M30" s="3162"/>
      <c r="N30" s="1300">
        <v>1.5</v>
      </c>
      <c r="O30" s="1301">
        <f t="shared" si="1"/>
        <v>45</v>
      </c>
      <c r="P30" s="1302"/>
      <c r="Q30" s="1303"/>
      <c r="R30" s="1303"/>
      <c r="S30" s="1303"/>
      <c r="T30" s="1303"/>
      <c r="U30" s="1303"/>
      <c r="V30" s="1304"/>
      <c r="W30" s="1305"/>
      <c r="X30" s="1293">
        <f t="shared" si="2"/>
        <v>45</v>
      </c>
      <c r="Y30" s="1293"/>
      <c r="Z30" s="1303">
        <v>1</v>
      </c>
      <c r="AA30" s="1303"/>
      <c r="AB30" s="1303">
        <v>1</v>
      </c>
      <c r="AC30" s="1303"/>
      <c r="AD30" s="1303"/>
      <c r="AE30" s="1306"/>
      <c r="AF30" s="1301"/>
      <c r="AG30" s="1300"/>
      <c r="AH30" s="1306"/>
      <c r="AI30" s="1306"/>
      <c r="AJ30" s="1307"/>
      <c r="AK30" s="1308"/>
      <c r="AL30" s="1309"/>
      <c r="AM30" s="1309"/>
      <c r="AN30" s="1310"/>
    </row>
    <row r="31" spans="2:40" s="1205" customFormat="1" ht="135" customHeight="1">
      <c r="B31" s="1299">
        <v>8</v>
      </c>
      <c r="C31" s="3160" t="s">
        <v>389</v>
      </c>
      <c r="D31" s="3160"/>
      <c r="E31" s="3160"/>
      <c r="F31" s="3161" t="s">
        <v>177</v>
      </c>
      <c r="G31" s="3161"/>
      <c r="H31" s="3161"/>
      <c r="I31" s="3161"/>
      <c r="J31" s="3161"/>
      <c r="K31" s="3161"/>
      <c r="L31" s="3161"/>
      <c r="M31" s="3162"/>
      <c r="N31" s="1300">
        <v>8</v>
      </c>
      <c r="O31" s="1301">
        <f t="shared" si="1"/>
        <v>240</v>
      </c>
      <c r="P31" s="1302">
        <f>SUM(Q31:W31)</f>
        <v>108</v>
      </c>
      <c r="Q31" s="1303">
        <v>36</v>
      </c>
      <c r="R31" s="1303"/>
      <c r="S31" s="1303">
        <v>18</v>
      </c>
      <c r="T31" s="1303"/>
      <c r="U31" s="1303">
        <v>54</v>
      </c>
      <c r="V31" s="1304"/>
      <c r="W31" s="1305"/>
      <c r="X31" s="1293">
        <f t="shared" si="2"/>
        <v>132</v>
      </c>
      <c r="Y31" s="1293">
        <v>1</v>
      </c>
      <c r="Z31" s="1303"/>
      <c r="AA31" s="1303">
        <v>1</v>
      </c>
      <c r="AB31" s="1303"/>
      <c r="AC31" s="1303"/>
      <c r="AD31" s="1303">
        <v>1</v>
      </c>
      <c r="AE31" s="1306"/>
      <c r="AF31" s="1301"/>
      <c r="AG31" s="1300">
        <f>SUM(AH31:AJ31)</f>
        <v>6</v>
      </c>
      <c r="AH31" s="1306">
        <v>2</v>
      </c>
      <c r="AI31" s="1306">
        <v>1</v>
      </c>
      <c r="AJ31" s="1307">
        <v>3</v>
      </c>
      <c r="AK31" s="1293"/>
      <c r="AL31" s="1311"/>
      <c r="AM31" s="1311"/>
      <c r="AN31" s="1312"/>
    </row>
    <row r="32" spans="2:40" s="1205" customFormat="1" ht="144" customHeight="1">
      <c r="B32" s="1299">
        <v>9</v>
      </c>
      <c r="C32" s="3643" t="s">
        <v>390</v>
      </c>
      <c r="D32" s="3643"/>
      <c r="E32" s="3643"/>
      <c r="F32" s="3161" t="s">
        <v>166</v>
      </c>
      <c r="G32" s="3161"/>
      <c r="H32" s="3161"/>
      <c r="I32" s="3161"/>
      <c r="J32" s="3161"/>
      <c r="K32" s="3161"/>
      <c r="L32" s="3161"/>
      <c r="M32" s="3162"/>
      <c r="N32" s="1300">
        <v>3.5</v>
      </c>
      <c r="O32" s="1301">
        <f t="shared" si="1"/>
        <v>105</v>
      </c>
      <c r="P32" s="1302">
        <f>SUM(Q32:W32)</f>
        <v>54</v>
      </c>
      <c r="Q32" s="1303">
        <v>18</v>
      </c>
      <c r="R32" s="1303"/>
      <c r="S32" s="1303"/>
      <c r="T32" s="1303"/>
      <c r="U32" s="1303">
        <v>36</v>
      </c>
      <c r="V32" s="1304"/>
      <c r="W32" s="1305"/>
      <c r="X32" s="1293">
        <f t="shared" si="2"/>
        <v>51</v>
      </c>
      <c r="Y32" s="1293">
        <v>1</v>
      </c>
      <c r="Z32" s="1303"/>
      <c r="AA32" s="1303">
        <v>1</v>
      </c>
      <c r="AB32" s="1303"/>
      <c r="AC32" s="1303"/>
      <c r="AD32" s="1303">
        <v>1</v>
      </c>
      <c r="AE32" s="1306"/>
      <c r="AF32" s="1301"/>
      <c r="AG32" s="1313">
        <v>3</v>
      </c>
      <c r="AH32" s="1306">
        <v>1</v>
      </c>
      <c r="AI32" s="1306"/>
      <c r="AJ32" s="1307">
        <v>2</v>
      </c>
      <c r="AK32" s="1293"/>
      <c r="AL32" s="1306"/>
      <c r="AM32" s="1306"/>
      <c r="AN32" s="1301"/>
    </row>
    <row r="33" spans="2:40" s="1205" customFormat="1" ht="138" customHeight="1">
      <c r="B33" s="1299">
        <v>10</v>
      </c>
      <c r="C33" s="3643" t="s">
        <v>391</v>
      </c>
      <c r="D33" s="3643"/>
      <c r="E33" s="3643"/>
      <c r="F33" s="3161" t="s">
        <v>166</v>
      </c>
      <c r="G33" s="3161"/>
      <c r="H33" s="3161"/>
      <c r="I33" s="3161"/>
      <c r="J33" s="3161"/>
      <c r="K33" s="3161"/>
      <c r="L33" s="3161"/>
      <c r="M33" s="3162"/>
      <c r="N33" s="1300">
        <v>3.5</v>
      </c>
      <c r="O33" s="1301">
        <f t="shared" si="1"/>
        <v>105</v>
      </c>
      <c r="P33" s="1302">
        <f>SUM(Q33:W33)</f>
        <v>54</v>
      </c>
      <c r="Q33" s="1303">
        <v>18</v>
      </c>
      <c r="R33" s="1303"/>
      <c r="S33" s="1303">
        <v>36</v>
      </c>
      <c r="T33" s="1303"/>
      <c r="U33" s="1303"/>
      <c r="V33" s="1304"/>
      <c r="W33" s="1305"/>
      <c r="X33" s="1293">
        <f t="shared" si="2"/>
        <v>51</v>
      </c>
      <c r="Y33" s="1293">
        <v>2</v>
      </c>
      <c r="Z33" s="1303"/>
      <c r="AA33" s="1303">
        <v>2</v>
      </c>
      <c r="AB33" s="1303"/>
      <c r="AC33" s="1303"/>
      <c r="AD33" s="1303"/>
      <c r="AE33" s="1306"/>
      <c r="AF33" s="1301"/>
      <c r="AG33" s="1300"/>
      <c r="AH33" s="1306"/>
      <c r="AI33" s="1306"/>
      <c r="AJ33" s="1307"/>
      <c r="AK33" s="1293">
        <v>3</v>
      </c>
      <c r="AL33" s="1306">
        <v>1</v>
      </c>
      <c r="AM33" s="1306">
        <v>2</v>
      </c>
      <c r="AN33" s="1301"/>
    </row>
    <row r="34" spans="2:40" s="1205" customFormat="1" ht="132" customHeight="1" thickBot="1">
      <c r="B34" s="1189">
        <v>11</v>
      </c>
      <c r="C34" s="3160" t="s">
        <v>392</v>
      </c>
      <c r="D34" s="3160"/>
      <c r="E34" s="3160"/>
      <c r="F34" s="3161" t="s">
        <v>166</v>
      </c>
      <c r="G34" s="3161"/>
      <c r="H34" s="3161"/>
      <c r="I34" s="3161"/>
      <c r="J34" s="3161"/>
      <c r="K34" s="3161"/>
      <c r="L34" s="3161"/>
      <c r="M34" s="3162"/>
      <c r="N34" s="1314">
        <v>1</v>
      </c>
      <c r="O34" s="1315">
        <f t="shared" si="1"/>
        <v>30</v>
      </c>
      <c r="P34" s="1316"/>
      <c r="Q34" s="1317"/>
      <c r="R34" s="1317"/>
      <c r="S34" s="1317"/>
      <c r="T34" s="1317"/>
      <c r="U34" s="1317"/>
      <c r="V34" s="1318"/>
      <c r="W34" s="1319"/>
      <c r="X34" s="1293">
        <f t="shared" si="2"/>
        <v>30</v>
      </c>
      <c r="Y34" s="1293"/>
      <c r="Z34" s="1317">
        <v>2</v>
      </c>
      <c r="AA34" s="1317"/>
      <c r="AB34" s="1317"/>
      <c r="AC34" s="1317">
        <v>2</v>
      </c>
      <c r="AD34" s="1317"/>
      <c r="AE34" s="1320"/>
      <c r="AF34" s="1315"/>
      <c r="AG34" s="1300"/>
      <c r="AH34" s="1320"/>
      <c r="AI34" s="1320"/>
      <c r="AJ34" s="1321"/>
      <c r="AK34" s="1293"/>
      <c r="AL34" s="1320"/>
      <c r="AM34" s="1320"/>
      <c r="AN34" s="1315"/>
    </row>
    <row r="35" spans="2:40" s="1285" customFormat="1" ht="58.5" customHeight="1" thickBot="1">
      <c r="B35" s="3157" t="s">
        <v>393</v>
      </c>
      <c r="C35" s="3158"/>
      <c r="D35" s="3158"/>
      <c r="E35" s="3158"/>
      <c r="F35" s="3158"/>
      <c r="G35" s="3158"/>
      <c r="H35" s="3158"/>
      <c r="I35" s="3158"/>
      <c r="J35" s="3158"/>
      <c r="K35" s="3158"/>
      <c r="L35" s="3158"/>
      <c r="M35" s="3158"/>
      <c r="N35" s="3158"/>
      <c r="O35" s="3158"/>
      <c r="P35" s="3158"/>
      <c r="Q35" s="3158"/>
      <c r="R35" s="3158"/>
      <c r="S35" s="3158"/>
      <c r="T35" s="3158"/>
      <c r="U35" s="3158"/>
      <c r="V35" s="3158"/>
      <c r="W35" s="3158"/>
      <c r="X35" s="3158"/>
      <c r="Y35" s="3158"/>
      <c r="Z35" s="3158"/>
      <c r="AA35" s="3158"/>
      <c r="AB35" s="3158"/>
      <c r="AC35" s="3158"/>
      <c r="AD35" s="3158"/>
      <c r="AE35" s="3158"/>
      <c r="AF35" s="3158"/>
      <c r="AG35" s="3158"/>
      <c r="AH35" s="3158"/>
      <c r="AI35" s="3158"/>
      <c r="AJ35" s="3158"/>
      <c r="AK35" s="3158"/>
      <c r="AL35" s="3158"/>
      <c r="AM35" s="3158"/>
      <c r="AN35" s="3159"/>
    </row>
    <row r="36" spans="2:40" s="1205" customFormat="1" ht="196.5" customHeight="1">
      <c r="B36" s="1189">
        <v>12</v>
      </c>
      <c r="C36" s="3643" t="s">
        <v>394</v>
      </c>
      <c r="D36" s="3643"/>
      <c r="E36" s="3643"/>
      <c r="F36" s="3161" t="s">
        <v>61</v>
      </c>
      <c r="G36" s="3161"/>
      <c r="H36" s="3161"/>
      <c r="I36" s="3161"/>
      <c r="J36" s="3161"/>
      <c r="K36" s="3161"/>
      <c r="L36" s="3161"/>
      <c r="M36" s="3162"/>
      <c r="N36" s="1322">
        <v>2</v>
      </c>
      <c r="O36" s="1323">
        <f>N36*30</f>
        <v>60</v>
      </c>
      <c r="P36" s="1324">
        <f>SUM(Q36:W36)</f>
        <v>27</v>
      </c>
      <c r="Q36" s="1325">
        <v>9</v>
      </c>
      <c r="R36" s="1325"/>
      <c r="S36" s="1325">
        <v>18</v>
      </c>
      <c r="T36" s="1326"/>
      <c r="U36" s="1326"/>
      <c r="V36" s="1326"/>
      <c r="W36" s="1327"/>
      <c r="X36" s="1328">
        <f t="shared" si="2"/>
        <v>33</v>
      </c>
      <c r="Y36" s="1223"/>
      <c r="Z36" s="1225">
        <v>1</v>
      </c>
      <c r="AA36" s="1225"/>
      <c r="AB36" s="1225"/>
      <c r="AC36" s="1226"/>
      <c r="AD36" s="1225"/>
      <c r="AE36" s="1228"/>
      <c r="AF36" s="1227"/>
      <c r="AG36" s="1329">
        <f>SUM(AH36:AJ36)</f>
        <v>1.5</v>
      </c>
      <c r="AH36" s="1330">
        <v>0.5</v>
      </c>
      <c r="AI36" s="1331">
        <v>1</v>
      </c>
      <c r="AJ36" s="1298"/>
      <c r="AK36" s="1332"/>
      <c r="AL36" s="1333"/>
      <c r="AM36" s="1334"/>
      <c r="AN36" s="1335"/>
    </row>
    <row r="37" spans="2:40" s="1205" customFormat="1" ht="199.5" customHeight="1" thickBot="1">
      <c r="B37" s="1189">
        <v>13</v>
      </c>
      <c r="C37" s="3643" t="s">
        <v>395</v>
      </c>
      <c r="D37" s="3643"/>
      <c r="E37" s="3643"/>
      <c r="F37" s="3161" t="s">
        <v>61</v>
      </c>
      <c r="G37" s="3161"/>
      <c r="H37" s="3161"/>
      <c r="I37" s="3161"/>
      <c r="J37" s="3161"/>
      <c r="K37" s="3161"/>
      <c r="L37" s="3161"/>
      <c r="M37" s="3162"/>
      <c r="N37" s="1336">
        <v>2</v>
      </c>
      <c r="O37" s="1337">
        <f>N37*30</f>
        <v>60</v>
      </c>
      <c r="P37" s="1219">
        <f>SUM(Q37:W37)</f>
        <v>18</v>
      </c>
      <c r="Q37" s="1338"/>
      <c r="R37" s="1338"/>
      <c r="S37" s="1338">
        <v>18</v>
      </c>
      <c r="T37" s="1339"/>
      <c r="U37" s="1339"/>
      <c r="V37" s="1339"/>
      <c r="W37" s="1340"/>
      <c r="X37" s="1341">
        <f t="shared" si="2"/>
        <v>42</v>
      </c>
      <c r="Y37" s="1342"/>
      <c r="Z37" s="1338"/>
      <c r="AA37" s="1343"/>
      <c r="AB37" s="1343"/>
      <c r="AC37" s="1343"/>
      <c r="AD37" s="1343"/>
      <c r="AE37" s="1344"/>
      <c r="AF37" s="1248">
        <v>2</v>
      </c>
      <c r="AG37" s="1336"/>
      <c r="AH37" s="1338"/>
      <c r="AI37" s="1338"/>
      <c r="AJ37" s="1337"/>
      <c r="AK37" s="1345">
        <f>SUM(AL37:AN37)</f>
        <v>1</v>
      </c>
      <c r="AL37" s="1346"/>
      <c r="AM37" s="1347">
        <v>1</v>
      </c>
      <c r="AN37" s="1348"/>
    </row>
    <row r="38" spans="2:40" s="1284" customFormat="1" ht="78.75" customHeight="1" thickBot="1">
      <c r="B38" s="3644" t="s">
        <v>63</v>
      </c>
      <c r="C38" s="3645"/>
      <c r="D38" s="3645"/>
      <c r="E38" s="3645"/>
      <c r="F38" s="3645"/>
      <c r="G38" s="3645"/>
      <c r="H38" s="3645"/>
      <c r="I38" s="3645"/>
      <c r="J38" s="3645"/>
      <c r="K38" s="3645"/>
      <c r="L38" s="3645"/>
      <c r="M38" s="3645"/>
      <c r="N38" s="1349">
        <f>SUM(N29:N34,N36:N37)</f>
        <v>29</v>
      </c>
      <c r="O38" s="1350">
        <f>SUM(O29:O34,O36:O37)</f>
        <v>870</v>
      </c>
      <c r="P38" s="1350">
        <f>SUM(P29:P34,P36:P37)</f>
        <v>369</v>
      </c>
      <c r="Q38" s="1350">
        <f>SUM(Q29:Q34,Q36:Q37)</f>
        <v>117</v>
      </c>
      <c r="R38" s="1350"/>
      <c r="S38" s="1350">
        <f>SUM(S29:S34,S36:S37)</f>
        <v>108</v>
      </c>
      <c r="T38" s="1350"/>
      <c r="U38" s="1350">
        <f>SUM(U29:U34,U36:U37)</f>
        <v>144</v>
      </c>
      <c r="V38" s="1351"/>
      <c r="W38" s="1351"/>
      <c r="X38" s="1350">
        <f>SUM(X29:X34,X36:X37)</f>
        <v>501</v>
      </c>
      <c r="Y38" s="1350">
        <f>COUNTIF(Y29:Y37,"&gt;0")</f>
        <v>4</v>
      </c>
      <c r="Z38" s="1280">
        <f>COUNTIF(Z29:Z37,"&gt;0")</f>
        <v>3</v>
      </c>
      <c r="AA38" s="1352">
        <f>COUNTIF(AA29:AA37,"&gt;0")</f>
        <v>4</v>
      </c>
      <c r="AB38" s="1280">
        <f>COUNTIF(AB29:AB37,"&gt;0")</f>
        <v>1</v>
      </c>
      <c r="AC38" s="1352">
        <v>1</v>
      </c>
      <c r="AD38" s="1280">
        <f>COUNTIF(AD29:AD37,"&gt;0")</f>
        <v>2</v>
      </c>
      <c r="AE38" s="1280"/>
      <c r="AF38" s="1353">
        <v>1</v>
      </c>
      <c r="AG38" s="1354">
        <f aca="true" t="shared" si="3" ref="AG38:AM38">SUM(AG29:AG34,AG36:AG37)</f>
        <v>16.5</v>
      </c>
      <c r="AH38" s="1355">
        <f t="shared" si="3"/>
        <v>5.5</v>
      </c>
      <c r="AI38" s="1354">
        <f t="shared" si="3"/>
        <v>3</v>
      </c>
      <c r="AJ38" s="1354">
        <f t="shared" si="3"/>
        <v>8</v>
      </c>
      <c r="AK38" s="1354">
        <f t="shared" si="3"/>
        <v>4</v>
      </c>
      <c r="AL38" s="1354">
        <f t="shared" si="3"/>
        <v>1</v>
      </c>
      <c r="AM38" s="1354">
        <f t="shared" si="3"/>
        <v>3</v>
      </c>
      <c r="AN38" s="1356"/>
    </row>
    <row r="39" spans="2:40" s="1284" customFormat="1" ht="74.25" customHeight="1" thickBot="1">
      <c r="B39" s="3139" t="s">
        <v>396</v>
      </c>
      <c r="C39" s="3139"/>
      <c r="D39" s="3139"/>
      <c r="E39" s="3139"/>
      <c r="F39" s="3139"/>
      <c r="G39" s="3139"/>
      <c r="H39" s="3139"/>
      <c r="I39" s="3139"/>
      <c r="J39" s="3139"/>
      <c r="K39" s="3139"/>
      <c r="L39" s="3139"/>
      <c r="M39" s="3140"/>
      <c r="N39" s="1836">
        <f>N27+N38</f>
        <v>40</v>
      </c>
      <c r="O39" s="1836">
        <f aca="true" t="shared" si="4" ref="O39:AD39">O27+O38</f>
        <v>1200</v>
      </c>
      <c r="P39" s="1836">
        <f t="shared" si="4"/>
        <v>585</v>
      </c>
      <c r="Q39" s="1836">
        <f t="shared" si="4"/>
        <v>189</v>
      </c>
      <c r="R39" s="1836"/>
      <c r="S39" s="1836">
        <f t="shared" si="4"/>
        <v>252</v>
      </c>
      <c r="T39" s="1836"/>
      <c r="U39" s="1836">
        <f t="shared" si="4"/>
        <v>144</v>
      </c>
      <c r="V39" s="1836"/>
      <c r="W39" s="1836"/>
      <c r="X39" s="1836">
        <f t="shared" si="4"/>
        <v>615</v>
      </c>
      <c r="Y39" s="1275">
        <f t="shared" si="4"/>
        <v>4</v>
      </c>
      <c r="Z39" s="1275">
        <f t="shared" si="4"/>
        <v>7</v>
      </c>
      <c r="AA39" s="1275">
        <f t="shared" si="4"/>
        <v>8</v>
      </c>
      <c r="AB39" s="1275">
        <f t="shared" si="4"/>
        <v>1</v>
      </c>
      <c r="AC39" s="1275">
        <f t="shared" si="4"/>
        <v>1</v>
      </c>
      <c r="AD39" s="1275">
        <f t="shared" si="4"/>
        <v>2</v>
      </c>
      <c r="AE39" s="1275"/>
      <c r="AF39" s="1275">
        <v>2</v>
      </c>
      <c r="AG39" s="1837">
        <f aca="true" t="shared" si="5" ref="AG39:AM39">AG27+AG38</f>
        <v>24.5</v>
      </c>
      <c r="AH39" s="1357">
        <f t="shared" si="5"/>
        <v>8.5</v>
      </c>
      <c r="AI39" s="1837">
        <f t="shared" si="5"/>
        <v>8</v>
      </c>
      <c r="AJ39" s="1275">
        <f t="shared" si="5"/>
        <v>8</v>
      </c>
      <c r="AK39" s="1837">
        <f t="shared" si="5"/>
        <v>8</v>
      </c>
      <c r="AL39" s="1275">
        <f t="shared" si="5"/>
        <v>2</v>
      </c>
      <c r="AM39" s="1837">
        <f t="shared" si="5"/>
        <v>6</v>
      </c>
      <c r="AN39" s="1275"/>
    </row>
    <row r="40" spans="2:40" s="1205" customFormat="1" ht="57" customHeight="1" thickBot="1">
      <c r="B40" s="3141" t="s">
        <v>64</v>
      </c>
      <c r="C40" s="3142"/>
      <c r="D40" s="3142"/>
      <c r="E40" s="3142"/>
      <c r="F40" s="3142"/>
      <c r="G40" s="3142"/>
      <c r="H40" s="3142"/>
      <c r="I40" s="3142"/>
      <c r="J40" s="3142"/>
      <c r="K40" s="3142"/>
      <c r="L40" s="3142"/>
      <c r="M40" s="3142"/>
      <c r="N40" s="3142"/>
      <c r="O40" s="3142"/>
      <c r="P40" s="3142"/>
      <c r="Q40" s="3142"/>
      <c r="R40" s="3142"/>
      <c r="S40" s="3142"/>
      <c r="T40" s="3142"/>
      <c r="U40" s="3142"/>
      <c r="V40" s="3142"/>
      <c r="W40" s="3142"/>
      <c r="X40" s="3142"/>
      <c r="Y40" s="3142"/>
      <c r="Z40" s="3142"/>
      <c r="AA40" s="3142"/>
      <c r="AB40" s="3142"/>
      <c r="AC40" s="3142"/>
      <c r="AD40" s="3142"/>
      <c r="AE40" s="3142"/>
      <c r="AF40" s="3142"/>
      <c r="AG40" s="3142"/>
      <c r="AH40" s="3142"/>
      <c r="AI40" s="3142"/>
      <c r="AJ40" s="3142"/>
      <c r="AK40" s="3142"/>
      <c r="AL40" s="3142"/>
      <c r="AM40" s="3142"/>
      <c r="AN40" s="3143"/>
    </row>
    <row r="41" spans="2:40" s="1285" customFormat="1" ht="70.5" customHeight="1" thickBot="1">
      <c r="B41" s="3144" t="s">
        <v>397</v>
      </c>
      <c r="C41" s="3145"/>
      <c r="D41" s="3145"/>
      <c r="E41" s="3145"/>
      <c r="F41" s="3145"/>
      <c r="G41" s="3145"/>
      <c r="H41" s="3145"/>
      <c r="I41" s="3145"/>
      <c r="J41" s="3145"/>
      <c r="K41" s="3145"/>
      <c r="L41" s="3145"/>
      <c r="M41" s="3145"/>
      <c r="N41" s="3145"/>
      <c r="O41" s="3145"/>
      <c r="P41" s="3145"/>
      <c r="Q41" s="3145"/>
      <c r="R41" s="3145"/>
      <c r="S41" s="3145"/>
      <c r="T41" s="3145"/>
      <c r="U41" s="3145"/>
      <c r="V41" s="3145"/>
      <c r="W41" s="3145"/>
      <c r="X41" s="3145"/>
      <c r="Y41" s="3145"/>
      <c r="Z41" s="3145"/>
      <c r="AA41" s="3145"/>
      <c r="AB41" s="3145"/>
      <c r="AC41" s="3145"/>
      <c r="AD41" s="3145"/>
      <c r="AE41" s="3145"/>
      <c r="AF41" s="3145"/>
      <c r="AG41" s="3145"/>
      <c r="AH41" s="3145"/>
      <c r="AI41" s="3145"/>
      <c r="AJ41" s="3145"/>
      <c r="AK41" s="3145"/>
      <c r="AL41" s="3145"/>
      <c r="AM41" s="3145"/>
      <c r="AN41" s="3146"/>
    </row>
    <row r="42" spans="2:40" s="1285" customFormat="1" ht="147" customHeight="1" thickBot="1">
      <c r="B42" s="3147"/>
      <c r="C42" s="3635" t="s">
        <v>21</v>
      </c>
      <c r="D42" s="3636"/>
      <c r="E42" s="3637"/>
      <c r="F42" s="3635" t="s">
        <v>398</v>
      </c>
      <c r="G42" s="3636"/>
      <c r="H42" s="3636"/>
      <c r="I42" s="3636"/>
      <c r="J42" s="3636"/>
      <c r="K42" s="3637"/>
      <c r="L42" s="3144" t="s">
        <v>485</v>
      </c>
      <c r="M42" s="3481"/>
      <c r="N42" s="1358"/>
      <c r="O42" s="1359"/>
      <c r="P42" s="1360"/>
      <c r="Q42" s="1361"/>
      <c r="R42" s="1361"/>
      <c r="S42" s="1361"/>
      <c r="T42" s="1361"/>
      <c r="U42" s="1361"/>
      <c r="V42" s="1361"/>
      <c r="W42" s="1362"/>
      <c r="X42" s="1363"/>
      <c r="Y42" s="1360"/>
      <c r="Z42" s="1361"/>
      <c r="AA42" s="1361"/>
      <c r="AB42" s="1361"/>
      <c r="AC42" s="1361"/>
      <c r="AD42" s="1361"/>
      <c r="AE42" s="1361"/>
      <c r="AF42" s="1362"/>
      <c r="AG42" s="1358"/>
      <c r="AH42" s="1361"/>
      <c r="AI42" s="1361"/>
      <c r="AJ42" s="1359"/>
      <c r="AK42" s="1360"/>
      <c r="AL42" s="1361"/>
      <c r="AM42" s="1361"/>
      <c r="AN42" s="1359"/>
    </row>
    <row r="43" spans="2:40" s="1285" customFormat="1" ht="99.75" customHeight="1" thickBot="1">
      <c r="B43" s="3634"/>
      <c r="C43" s="3638"/>
      <c r="D43" s="3639"/>
      <c r="E43" s="3640"/>
      <c r="F43" s="3638"/>
      <c r="G43" s="3639"/>
      <c r="H43" s="3639"/>
      <c r="I43" s="3639"/>
      <c r="J43" s="3639"/>
      <c r="K43" s="3640"/>
      <c r="L43" s="1838" t="s">
        <v>153</v>
      </c>
      <c r="M43" s="1839" t="s">
        <v>154</v>
      </c>
      <c r="N43" s="1367"/>
      <c r="O43" s="1368"/>
      <c r="P43" s="1365"/>
      <c r="Q43" s="1369"/>
      <c r="R43" s="1369"/>
      <c r="S43" s="1369"/>
      <c r="T43" s="1369"/>
      <c r="U43" s="1369"/>
      <c r="V43" s="1369"/>
      <c r="W43" s="1366"/>
      <c r="X43" s="1370"/>
      <c r="Y43" s="1365"/>
      <c r="Z43" s="1369"/>
      <c r="AA43" s="1369"/>
      <c r="AB43" s="1369"/>
      <c r="AC43" s="1369"/>
      <c r="AD43" s="1369"/>
      <c r="AE43" s="1369"/>
      <c r="AF43" s="1366"/>
      <c r="AG43" s="1367"/>
      <c r="AH43" s="1369"/>
      <c r="AI43" s="1369"/>
      <c r="AJ43" s="1368"/>
      <c r="AK43" s="1365"/>
      <c r="AL43" s="1369"/>
      <c r="AM43" s="1369"/>
      <c r="AN43" s="1840"/>
    </row>
    <row r="44" spans="2:40" s="1205" customFormat="1" ht="90" customHeight="1" thickBot="1">
      <c r="B44" s="1841">
        <v>14</v>
      </c>
      <c r="C44" s="3631" t="s">
        <v>400</v>
      </c>
      <c r="D44" s="3117"/>
      <c r="E44" s="3118"/>
      <c r="F44" s="3641"/>
      <c r="G44" s="3642"/>
      <c r="H44" s="3642"/>
      <c r="I44" s="3642"/>
      <c r="J44" s="3642"/>
      <c r="K44" s="3642"/>
      <c r="L44" s="1842"/>
      <c r="M44" s="1376"/>
      <c r="N44" s="1843"/>
      <c r="O44" s="1843"/>
      <c r="P44" s="1843"/>
      <c r="Q44" s="1843"/>
      <c r="R44" s="1843"/>
      <c r="S44" s="1843"/>
      <c r="T44" s="1843"/>
      <c r="U44" s="1843"/>
      <c r="V44" s="1843"/>
      <c r="W44" s="1843"/>
      <c r="X44" s="1844"/>
      <c r="Y44" s="1844"/>
      <c r="Z44" s="1844"/>
      <c r="AA44" s="1844"/>
      <c r="AB44" s="1844"/>
      <c r="AC44" s="1844"/>
      <c r="AD44" s="1844"/>
      <c r="AE44" s="1844"/>
      <c r="AF44" s="1844"/>
      <c r="AG44" s="1844"/>
      <c r="AH44" s="1844"/>
      <c r="AI44" s="1844"/>
      <c r="AJ44" s="1844"/>
      <c r="AK44" s="1844"/>
      <c r="AL44" s="1844"/>
      <c r="AM44" s="1844"/>
      <c r="AN44" s="1845"/>
    </row>
    <row r="45" spans="2:40" s="1205" customFormat="1" ht="199.5" customHeight="1" thickBot="1">
      <c r="B45" s="1846"/>
      <c r="C45" s="3621" t="s">
        <v>401</v>
      </c>
      <c r="D45" s="3119"/>
      <c r="E45" s="3628"/>
      <c r="F45" s="3629" t="s">
        <v>61</v>
      </c>
      <c r="G45" s="3630"/>
      <c r="H45" s="3630"/>
      <c r="I45" s="3630"/>
      <c r="J45" s="3630"/>
      <c r="K45" s="3630"/>
      <c r="L45" s="1847"/>
      <c r="M45" s="1438"/>
      <c r="N45" s="1293">
        <v>8</v>
      </c>
      <c r="O45" s="1307">
        <f>N45*30</f>
        <v>240</v>
      </c>
      <c r="P45" s="1293">
        <f>SUM(Q45:W45)</f>
        <v>90</v>
      </c>
      <c r="Q45" s="1303">
        <v>36</v>
      </c>
      <c r="R45" s="1303"/>
      <c r="S45" s="1303">
        <v>18</v>
      </c>
      <c r="T45" s="1303"/>
      <c r="U45" s="1303">
        <v>36</v>
      </c>
      <c r="V45" s="1306"/>
      <c r="W45" s="1303"/>
      <c r="X45" s="1293">
        <f>O45-P45</f>
        <v>150</v>
      </c>
      <c r="Y45" s="1293">
        <v>2</v>
      </c>
      <c r="Z45" s="1303"/>
      <c r="AA45" s="1303">
        <v>2</v>
      </c>
      <c r="AB45" s="1303"/>
      <c r="AC45" s="1303"/>
      <c r="AD45" s="1306"/>
      <c r="AE45" s="1303">
        <v>2</v>
      </c>
      <c r="AF45" s="1303"/>
      <c r="AG45" s="1300"/>
      <c r="AH45" s="1303"/>
      <c r="AI45" s="1303"/>
      <c r="AJ45" s="1307"/>
      <c r="AK45" s="1293">
        <f>SUM(AL45:AN45)</f>
        <v>5</v>
      </c>
      <c r="AL45" s="1303">
        <v>2</v>
      </c>
      <c r="AM45" s="1303">
        <v>1</v>
      </c>
      <c r="AN45" s="1301">
        <v>2</v>
      </c>
    </row>
    <row r="46" spans="2:40" s="1205" customFormat="1" ht="199.5" customHeight="1" thickBot="1">
      <c r="B46" s="1846"/>
      <c r="C46" s="3621" t="s">
        <v>402</v>
      </c>
      <c r="D46" s="3119"/>
      <c r="E46" s="3628"/>
      <c r="F46" s="3629" t="s">
        <v>61</v>
      </c>
      <c r="G46" s="3630"/>
      <c r="H46" s="3630"/>
      <c r="I46" s="3630"/>
      <c r="J46" s="3630"/>
      <c r="K46" s="3630"/>
      <c r="L46" s="1847"/>
      <c r="M46" s="1438"/>
      <c r="N46" s="1293">
        <v>8</v>
      </c>
      <c r="O46" s="1307">
        <f>N46*30</f>
        <v>240</v>
      </c>
      <c r="P46" s="1293">
        <f>SUM(Q46:W46)</f>
        <v>90</v>
      </c>
      <c r="Q46" s="1303">
        <v>36</v>
      </c>
      <c r="R46" s="1303"/>
      <c r="S46" s="1303">
        <v>18</v>
      </c>
      <c r="T46" s="1303"/>
      <c r="U46" s="1303">
        <v>36</v>
      </c>
      <c r="V46" s="1306"/>
      <c r="W46" s="1303"/>
      <c r="X46" s="1293">
        <f>O46-P46</f>
        <v>150</v>
      </c>
      <c r="Y46" s="1293">
        <v>2</v>
      </c>
      <c r="Z46" s="1303"/>
      <c r="AA46" s="1303">
        <v>2</v>
      </c>
      <c r="AB46" s="1303"/>
      <c r="AC46" s="1303"/>
      <c r="AD46" s="1306"/>
      <c r="AE46" s="1303">
        <v>2</v>
      </c>
      <c r="AF46" s="1303"/>
      <c r="AG46" s="1300"/>
      <c r="AH46" s="1303"/>
      <c r="AI46" s="1303"/>
      <c r="AJ46" s="1307"/>
      <c r="AK46" s="1293">
        <f>SUM(AL46:AN46)</f>
        <v>5</v>
      </c>
      <c r="AL46" s="1303">
        <v>2</v>
      </c>
      <c r="AM46" s="1303">
        <v>1</v>
      </c>
      <c r="AN46" s="1301">
        <v>2</v>
      </c>
    </row>
    <row r="47" spans="2:40" s="1205" customFormat="1" ht="199.5" customHeight="1" thickBot="1">
      <c r="B47" s="1846"/>
      <c r="C47" s="3621" t="s">
        <v>403</v>
      </c>
      <c r="D47" s="3119"/>
      <c r="E47" s="3628"/>
      <c r="F47" s="3629" t="s">
        <v>61</v>
      </c>
      <c r="G47" s="3630"/>
      <c r="H47" s="3630"/>
      <c r="I47" s="3630"/>
      <c r="J47" s="3630"/>
      <c r="K47" s="3630"/>
      <c r="L47" s="1847"/>
      <c r="M47" s="1438"/>
      <c r="N47" s="1293">
        <v>8</v>
      </c>
      <c r="O47" s="1307">
        <f>N47*30</f>
        <v>240</v>
      </c>
      <c r="P47" s="1293">
        <f>SUM(Q47:W47)</f>
        <v>90</v>
      </c>
      <c r="Q47" s="1303">
        <v>36</v>
      </c>
      <c r="R47" s="1303"/>
      <c r="S47" s="1303">
        <v>18</v>
      </c>
      <c r="T47" s="1303"/>
      <c r="U47" s="1303">
        <v>36</v>
      </c>
      <c r="V47" s="1306"/>
      <c r="W47" s="1303"/>
      <c r="X47" s="1293">
        <f>O47-P47</f>
        <v>150</v>
      </c>
      <c r="Y47" s="1293">
        <v>2</v>
      </c>
      <c r="Z47" s="1303"/>
      <c r="AA47" s="1303">
        <v>2</v>
      </c>
      <c r="AB47" s="1303"/>
      <c r="AC47" s="1303"/>
      <c r="AD47" s="1306"/>
      <c r="AE47" s="1303">
        <v>2</v>
      </c>
      <c r="AF47" s="1303"/>
      <c r="AG47" s="1300"/>
      <c r="AH47" s="1303"/>
      <c r="AI47" s="1303"/>
      <c r="AJ47" s="1307"/>
      <c r="AK47" s="1293">
        <f>SUM(AL47:AN47)</f>
        <v>5</v>
      </c>
      <c r="AL47" s="1303">
        <v>2</v>
      </c>
      <c r="AM47" s="1303">
        <v>1</v>
      </c>
      <c r="AN47" s="1301">
        <v>2</v>
      </c>
    </row>
    <row r="48" spans="2:40" s="1205" customFormat="1" ht="90" customHeight="1" thickBot="1">
      <c r="B48" s="1848">
        <v>15</v>
      </c>
      <c r="C48" s="3631" t="s">
        <v>404</v>
      </c>
      <c r="D48" s="3117"/>
      <c r="E48" s="3118"/>
      <c r="F48" s="3626"/>
      <c r="G48" s="3627"/>
      <c r="H48" s="3627"/>
      <c r="I48" s="3627"/>
      <c r="J48" s="3627"/>
      <c r="K48" s="3627"/>
      <c r="L48" s="1385"/>
      <c r="M48" s="1386"/>
      <c r="N48" s="1849"/>
      <c r="O48" s="1849"/>
      <c r="P48" s="1849"/>
      <c r="Q48" s="1849"/>
      <c r="R48" s="1849"/>
      <c r="S48" s="1849"/>
      <c r="T48" s="1849"/>
      <c r="U48" s="1849"/>
      <c r="V48" s="1849"/>
      <c r="W48" s="1849"/>
      <c r="X48" s="1850"/>
      <c r="Y48" s="1850"/>
      <c r="Z48" s="1850"/>
      <c r="AA48" s="1850"/>
      <c r="AB48" s="1850"/>
      <c r="AC48" s="1850"/>
      <c r="AD48" s="1850"/>
      <c r="AE48" s="1850"/>
      <c r="AF48" s="1850"/>
      <c r="AG48" s="1850"/>
      <c r="AH48" s="1850"/>
      <c r="AI48" s="1850"/>
      <c r="AJ48" s="1850"/>
      <c r="AK48" s="1850"/>
      <c r="AL48" s="1850"/>
      <c r="AM48" s="1850"/>
      <c r="AN48" s="1851"/>
    </row>
    <row r="49" spans="2:40" s="1205" customFormat="1" ht="192" customHeight="1" thickBot="1">
      <c r="B49" s="1846"/>
      <c r="C49" s="3621" t="s">
        <v>405</v>
      </c>
      <c r="D49" s="3119"/>
      <c r="E49" s="3628"/>
      <c r="F49" s="3629" t="s">
        <v>61</v>
      </c>
      <c r="G49" s="3630"/>
      <c r="H49" s="3630"/>
      <c r="I49" s="3630"/>
      <c r="J49" s="3630"/>
      <c r="K49" s="3630"/>
      <c r="L49" s="1852"/>
      <c r="M49" s="1853"/>
      <c r="N49" s="1293">
        <v>8</v>
      </c>
      <c r="O49" s="1307">
        <f>N49*30</f>
        <v>240</v>
      </c>
      <c r="P49" s="1293">
        <f>SUM(Q49:W49)</f>
        <v>90</v>
      </c>
      <c r="Q49" s="1303">
        <v>36</v>
      </c>
      <c r="R49" s="1303"/>
      <c r="S49" s="1303">
        <v>18</v>
      </c>
      <c r="T49" s="1303"/>
      <c r="U49" s="1303">
        <v>36</v>
      </c>
      <c r="V49" s="1306"/>
      <c r="W49" s="1303"/>
      <c r="X49" s="1293">
        <f>O49-P49</f>
        <v>150</v>
      </c>
      <c r="Y49" s="1293">
        <v>2</v>
      </c>
      <c r="Z49" s="1303"/>
      <c r="AA49" s="1303">
        <v>2</v>
      </c>
      <c r="AB49" s="1303"/>
      <c r="AC49" s="1303"/>
      <c r="AD49" s="1306"/>
      <c r="AE49" s="1303">
        <v>2</v>
      </c>
      <c r="AF49" s="1303"/>
      <c r="AG49" s="1300"/>
      <c r="AH49" s="1303"/>
      <c r="AI49" s="1303"/>
      <c r="AJ49" s="1307"/>
      <c r="AK49" s="1293">
        <f>SUM(AL49:AN49)</f>
        <v>5</v>
      </c>
      <c r="AL49" s="1303">
        <v>2</v>
      </c>
      <c r="AM49" s="1303">
        <v>1</v>
      </c>
      <c r="AN49" s="1301">
        <v>2</v>
      </c>
    </row>
    <row r="50" spans="2:40" s="1205" customFormat="1" ht="192" customHeight="1" thickBot="1">
      <c r="B50" s="1846"/>
      <c r="C50" s="3621" t="s">
        <v>486</v>
      </c>
      <c r="D50" s="3119"/>
      <c r="E50" s="3628"/>
      <c r="F50" s="3629" t="s">
        <v>61</v>
      </c>
      <c r="G50" s="3630"/>
      <c r="H50" s="3630"/>
      <c r="I50" s="3630"/>
      <c r="J50" s="3630"/>
      <c r="K50" s="3630"/>
      <c r="L50" s="1852"/>
      <c r="M50" s="1853"/>
      <c r="N50" s="1293">
        <v>8</v>
      </c>
      <c r="O50" s="1307">
        <f>N50*30</f>
        <v>240</v>
      </c>
      <c r="P50" s="1293">
        <f>SUM(Q50:W50)</f>
        <v>90</v>
      </c>
      <c r="Q50" s="1303">
        <v>36</v>
      </c>
      <c r="R50" s="1303"/>
      <c r="S50" s="1303">
        <v>18</v>
      </c>
      <c r="T50" s="1303"/>
      <c r="U50" s="1303">
        <v>36</v>
      </c>
      <c r="V50" s="1306"/>
      <c r="W50" s="1303"/>
      <c r="X50" s="1293">
        <f>O50-P50</f>
        <v>150</v>
      </c>
      <c r="Y50" s="1293">
        <v>2</v>
      </c>
      <c r="Z50" s="1303"/>
      <c r="AA50" s="1303">
        <v>2</v>
      </c>
      <c r="AB50" s="1303"/>
      <c r="AC50" s="1303"/>
      <c r="AD50" s="1306"/>
      <c r="AE50" s="1303">
        <v>2</v>
      </c>
      <c r="AF50" s="1303"/>
      <c r="AG50" s="1300"/>
      <c r="AH50" s="1303"/>
      <c r="AI50" s="1303"/>
      <c r="AJ50" s="1307"/>
      <c r="AK50" s="1293">
        <f>SUM(AL50:AN50)</f>
        <v>5</v>
      </c>
      <c r="AL50" s="1303">
        <v>2</v>
      </c>
      <c r="AM50" s="1303">
        <v>1</v>
      </c>
      <c r="AN50" s="1301">
        <v>2</v>
      </c>
    </row>
    <row r="51" spans="2:40" s="1205" customFormat="1" ht="192" customHeight="1" thickBot="1">
      <c r="B51" s="1846"/>
      <c r="C51" s="3621" t="s">
        <v>407</v>
      </c>
      <c r="D51" s="3119"/>
      <c r="E51" s="3628"/>
      <c r="F51" s="3629" t="s">
        <v>61</v>
      </c>
      <c r="G51" s="3630"/>
      <c r="H51" s="3630"/>
      <c r="I51" s="3630"/>
      <c r="J51" s="3630"/>
      <c r="K51" s="3630"/>
      <c r="L51" s="1852"/>
      <c r="M51" s="1853"/>
      <c r="N51" s="1293">
        <v>8</v>
      </c>
      <c r="O51" s="1307">
        <f>N51*30</f>
        <v>240</v>
      </c>
      <c r="P51" s="1293">
        <f>SUM(Q51:W51)</f>
        <v>90</v>
      </c>
      <c r="Q51" s="1303">
        <v>36</v>
      </c>
      <c r="R51" s="1303"/>
      <c r="S51" s="1303">
        <v>18</v>
      </c>
      <c r="T51" s="1303"/>
      <c r="U51" s="1303">
        <v>36</v>
      </c>
      <c r="V51" s="1306"/>
      <c r="W51" s="1303"/>
      <c r="X51" s="1293">
        <f>O51-P51</f>
        <v>150</v>
      </c>
      <c r="Y51" s="1293">
        <v>2</v>
      </c>
      <c r="Z51" s="1303"/>
      <c r="AA51" s="1303">
        <v>2</v>
      </c>
      <c r="AB51" s="1303"/>
      <c r="AC51" s="1303"/>
      <c r="AD51" s="1306"/>
      <c r="AE51" s="1303">
        <v>2</v>
      </c>
      <c r="AF51" s="1303"/>
      <c r="AG51" s="1300"/>
      <c r="AH51" s="1303"/>
      <c r="AI51" s="1303"/>
      <c r="AJ51" s="1307"/>
      <c r="AK51" s="1293">
        <f>SUM(AL51:AN51)</f>
        <v>5</v>
      </c>
      <c r="AL51" s="1303">
        <v>2</v>
      </c>
      <c r="AM51" s="1303">
        <v>1</v>
      </c>
      <c r="AN51" s="1301">
        <v>2</v>
      </c>
    </row>
    <row r="52" spans="2:40" s="1205" customFormat="1" ht="90" customHeight="1" thickBot="1">
      <c r="B52" s="1854">
        <v>16</v>
      </c>
      <c r="C52" s="3631" t="s">
        <v>408</v>
      </c>
      <c r="D52" s="3117"/>
      <c r="E52" s="3127"/>
      <c r="F52" s="3632"/>
      <c r="G52" s="3633"/>
      <c r="H52" s="3633"/>
      <c r="I52" s="3633"/>
      <c r="J52" s="3633"/>
      <c r="K52" s="3633"/>
      <c r="L52" s="1390"/>
      <c r="M52" s="1391"/>
      <c r="N52" s="1855"/>
      <c r="O52" s="1855"/>
      <c r="P52" s="1855"/>
      <c r="Q52" s="1855"/>
      <c r="R52" s="1855"/>
      <c r="S52" s="1855"/>
      <c r="T52" s="1855"/>
      <c r="U52" s="1855"/>
      <c r="V52" s="1855"/>
      <c r="W52" s="1855"/>
      <c r="X52" s="1856"/>
      <c r="Y52" s="1856"/>
      <c r="Z52" s="1856"/>
      <c r="AA52" s="1856"/>
      <c r="AB52" s="1856"/>
      <c r="AC52" s="1856"/>
      <c r="AD52" s="1856"/>
      <c r="AE52" s="1856"/>
      <c r="AF52" s="1856"/>
      <c r="AG52" s="1856"/>
      <c r="AH52" s="1856"/>
      <c r="AI52" s="1856"/>
      <c r="AJ52" s="1856"/>
      <c r="AK52" s="1856"/>
      <c r="AL52" s="1856"/>
      <c r="AM52" s="1856"/>
      <c r="AN52" s="1857"/>
    </row>
    <row r="53" spans="2:40" s="1205" customFormat="1" ht="204.75" customHeight="1">
      <c r="B53" s="1858"/>
      <c r="C53" s="3621" t="s">
        <v>409</v>
      </c>
      <c r="D53" s="3119"/>
      <c r="E53" s="3120"/>
      <c r="F53" s="3629" t="s">
        <v>61</v>
      </c>
      <c r="G53" s="3630"/>
      <c r="H53" s="3630"/>
      <c r="I53" s="3630"/>
      <c r="J53" s="3630"/>
      <c r="K53" s="3630"/>
      <c r="L53" s="1852"/>
      <c r="M53" s="1853"/>
      <c r="N53" s="1293">
        <v>4</v>
      </c>
      <c r="O53" s="1307">
        <f>N53*30</f>
        <v>120</v>
      </c>
      <c r="P53" s="1293">
        <f>SUM(Q53:W53)</f>
        <v>54</v>
      </c>
      <c r="Q53" s="1303">
        <v>18</v>
      </c>
      <c r="R53" s="1303"/>
      <c r="S53" s="1303"/>
      <c r="T53" s="1303"/>
      <c r="U53" s="1303">
        <v>36</v>
      </c>
      <c r="V53" s="1306"/>
      <c r="W53" s="1303"/>
      <c r="X53" s="1293">
        <f>O53-P53</f>
        <v>66</v>
      </c>
      <c r="Y53" s="1293"/>
      <c r="Z53" s="1303">
        <v>2</v>
      </c>
      <c r="AA53" s="1303">
        <v>2</v>
      </c>
      <c r="AB53" s="1303"/>
      <c r="AC53" s="1303"/>
      <c r="AD53" s="1306">
        <v>2</v>
      </c>
      <c r="AE53" s="1303"/>
      <c r="AF53" s="1303"/>
      <c r="AG53" s="1300"/>
      <c r="AH53" s="1303"/>
      <c r="AI53" s="1303"/>
      <c r="AJ53" s="1307"/>
      <c r="AK53" s="1293">
        <v>3</v>
      </c>
      <c r="AL53" s="1303">
        <v>1</v>
      </c>
      <c r="AM53" s="1303"/>
      <c r="AN53" s="1301">
        <v>2</v>
      </c>
    </row>
    <row r="54" spans="2:40" s="1205" customFormat="1" ht="192" customHeight="1">
      <c r="B54" s="1859"/>
      <c r="C54" s="3612" t="s">
        <v>487</v>
      </c>
      <c r="D54" s="3108"/>
      <c r="E54" s="3109"/>
      <c r="F54" s="3113" t="s">
        <v>61</v>
      </c>
      <c r="G54" s="3624"/>
      <c r="H54" s="3624"/>
      <c r="I54" s="3624"/>
      <c r="J54" s="3624"/>
      <c r="K54" s="3624"/>
      <c r="L54" s="1398"/>
      <c r="M54" s="1399"/>
      <c r="N54" s="1293">
        <v>4</v>
      </c>
      <c r="O54" s="1307">
        <v>120</v>
      </c>
      <c r="P54" s="1293">
        <v>54</v>
      </c>
      <c r="Q54" s="1303">
        <v>18</v>
      </c>
      <c r="R54" s="1303"/>
      <c r="S54" s="1303"/>
      <c r="T54" s="1303"/>
      <c r="U54" s="1303">
        <v>36</v>
      </c>
      <c r="V54" s="1306"/>
      <c r="W54" s="1303"/>
      <c r="X54" s="1293">
        <v>66</v>
      </c>
      <c r="Y54" s="1293"/>
      <c r="Z54" s="1303">
        <v>2</v>
      </c>
      <c r="AA54" s="1303">
        <v>2</v>
      </c>
      <c r="AB54" s="1303"/>
      <c r="AC54" s="1303"/>
      <c r="AD54" s="1306">
        <v>2</v>
      </c>
      <c r="AE54" s="1303"/>
      <c r="AF54" s="1303"/>
      <c r="AG54" s="1300"/>
      <c r="AH54" s="1303"/>
      <c r="AI54" s="1303"/>
      <c r="AJ54" s="1307"/>
      <c r="AK54" s="1293">
        <v>3</v>
      </c>
      <c r="AL54" s="1303">
        <v>1</v>
      </c>
      <c r="AM54" s="1303"/>
      <c r="AN54" s="1301">
        <v>2</v>
      </c>
    </row>
    <row r="55" spans="2:40" s="1205" customFormat="1" ht="192" customHeight="1" thickBot="1">
      <c r="B55" s="1859"/>
      <c r="C55" s="3612" t="s">
        <v>411</v>
      </c>
      <c r="D55" s="3108"/>
      <c r="E55" s="3109"/>
      <c r="F55" s="3113" t="s">
        <v>61</v>
      </c>
      <c r="G55" s="3624"/>
      <c r="H55" s="3624"/>
      <c r="I55" s="3624"/>
      <c r="J55" s="3624"/>
      <c r="K55" s="3624"/>
      <c r="L55" s="1398"/>
      <c r="M55" s="1399"/>
      <c r="N55" s="1293">
        <f>N53</f>
        <v>4</v>
      </c>
      <c r="O55" s="1307">
        <f>O53</f>
        <v>120</v>
      </c>
      <c r="P55" s="1293">
        <f>P53</f>
        <v>54</v>
      </c>
      <c r="Q55" s="1303">
        <f>Q53</f>
        <v>18</v>
      </c>
      <c r="R55" s="1303"/>
      <c r="S55" s="1303"/>
      <c r="T55" s="1303"/>
      <c r="U55" s="1303">
        <v>36</v>
      </c>
      <c r="V55" s="1306"/>
      <c r="W55" s="1303"/>
      <c r="X55" s="1293">
        <f>X53</f>
        <v>66</v>
      </c>
      <c r="Y55" s="1293"/>
      <c r="Z55" s="1303">
        <v>2</v>
      </c>
      <c r="AA55" s="1303">
        <f>AA53</f>
        <v>2</v>
      </c>
      <c r="AB55" s="1303"/>
      <c r="AC55" s="1303"/>
      <c r="AD55" s="1306">
        <f>AD53</f>
        <v>2</v>
      </c>
      <c r="AE55" s="1303"/>
      <c r="AF55" s="1303"/>
      <c r="AG55" s="1300"/>
      <c r="AH55" s="1303"/>
      <c r="AI55" s="1303"/>
      <c r="AJ55" s="1307"/>
      <c r="AK55" s="1293">
        <v>3</v>
      </c>
      <c r="AL55" s="1303">
        <f>AL53</f>
        <v>1</v>
      </c>
      <c r="AM55" s="1303"/>
      <c r="AN55" s="1301">
        <v>2</v>
      </c>
    </row>
    <row r="56" spans="2:40" s="1205" customFormat="1" ht="90" customHeight="1" thickBot="1">
      <c r="B56" s="1860">
        <v>17</v>
      </c>
      <c r="C56" s="3625" t="s">
        <v>412</v>
      </c>
      <c r="D56" s="3117"/>
      <c r="E56" s="3118"/>
      <c r="F56" s="3626"/>
      <c r="G56" s="3627"/>
      <c r="H56" s="3627"/>
      <c r="I56" s="3627"/>
      <c r="J56" s="3627"/>
      <c r="K56" s="3627"/>
      <c r="L56" s="1385"/>
      <c r="M56" s="1386"/>
      <c r="N56" s="1861"/>
      <c r="O56" s="1862"/>
      <c r="P56" s="1862"/>
      <c r="Q56" s="1862"/>
      <c r="R56" s="1862"/>
      <c r="S56" s="1862"/>
      <c r="T56" s="1862"/>
      <c r="U56" s="1862"/>
      <c r="V56" s="1862"/>
      <c r="W56" s="1862"/>
      <c r="X56" s="1862"/>
      <c r="Y56" s="1861"/>
      <c r="Z56" s="1861"/>
      <c r="AA56" s="1861"/>
      <c r="AB56" s="1861"/>
      <c r="AC56" s="1863"/>
      <c r="AD56" s="1863"/>
      <c r="AE56" s="1863"/>
      <c r="AF56" s="1863"/>
      <c r="AG56" s="1864"/>
      <c r="AH56" s="1864"/>
      <c r="AI56" s="1864"/>
      <c r="AJ56" s="1864"/>
      <c r="AK56" s="1862"/>
      <c r="AL56" s="1862"/>
      <c r="AM56" s="1865"/>
      <c r="AN56" s="1866"/>
    </row>
    <row r="57" spans="2:40" s="1205" customFormat="1" ht="192" customHeight="1">
      <c r="B57" s="1867"/>
      <c r="C57" s="3621" t="s">
        <v>413</v>
      </c>
      <c r="D57" s="3119"/>
      <c r="E57" s="3120"/>
      <c r="F57" s="3622" t="s">
        <v>61</v>
      </c>
      <c r="G57" s="3623"/>
      <c r="H57" s="3623"/>
      <c r="I57" s="3623"/>
      <c r="J57" s="3623"/>
      <c r="K57" s="3623"/>
      <c r="L57" s="1868"/>
      <c r="M57" s="1869"/>
      <c r="N57" s="1403">
        <v>4</v>
      </c>
      <c r="O57" s="1404">
        <f>N57*30</f>
        <v>120</v>
      </c>
      <c r="P57" s="1405">
        <f>SUM(Q57:W57)</f>
        <v>54</v>
      </c>
      <c r="Q57" s="1406">
        <v>18</v>
      </c>
      <c r="R57" s="1406"/>
      <c r="S57" s="1406">
        <v>36</v>
      </c>
      <c r="T57" s="1406"/>
      <c r="U57" s="1406"/>
      <c r="V57" s="1407"/>
      <c r="W57" s="1408"/>
      <c r="X57" s="1409">
        <f>O57-P57</f>
        <v>66</v>
      </c>
      <c r="Y57" s="1403"/>
      <c r="Z57" s="1410">
        <v>2</v>
      </c>
      <c r="AA57" s="1410">
        <v>2</v>
      </c>
      <c r="AB57" s="1410"/>
      <c r="AC57" s="1411"/>
      <c r="AD57" s="1412">
        <v>2</v>
      </c>
      <c r="AE57" s="1410"/>
      <c r="AF57" s="1413"/>
      <c r="AG57" s="1414"/>
      <c r="AH57" s="1415"/>
      <c r="AI57" s="1415"/>
      <c r="AJ57" s="1416"/>
      <c r="AK57" s="1405">
        <v>3</v>
      </c>
      <c r="AL57" s="1406">
        <v>1</v>
      </c>
      <c r="AM57" s="1406">
        <v>2</v>
      </c>
      <c r="AN57" s="1417"/>
    </row>
    <row r="58" spans="2:40" s="1205" customFormat="1" ht="169.5" customHeight="1">
      <c r="B58" s="1859"/>
      <c r="C58" s="3612" t="s">
        <v>414</v>
      </c>
      <c r="D58" s="3108"/>
      <c r="E58" s="3109"/>
      <c r="F58" s="3613" t="s">
        <v>61</v>
      </c>
      <c r="G58" s="3614"/>
      <c r="H58" s="3614"/>
      <c r="I58" s="3614"/>
      <c r="J58" s="3614"/>
      <c r="K58" s="3614"/>
      <c r="L58" s="1870"/>
      <c r="M58" s="1871"/>
      <c r="N58" s="1403">
        <f aca="true" t="shared" si="6" ref="N58:Q59">N57</f>
        <v>4</v>
      </c>
      <c r="O58" s="1404">
        <f t="shared" si="6"/>
        <v>120</v>
      </c>
      <c r="P58" s="1405">
        <f t="shared" si="6"/>
        <v>54</v>
      </c>
      <c r="Q58" s="1406">
        <f t="shared" si="6"/>
        <v>18</v>
      </c>
      <c r="R58" s="1406"/>
      <c r="S58" s="1406">
        <f>S57</f>
        <v>36</v>
      </c>
      <c r="T58" s="1406"/>
      <c r="U58" s="1406"/>
      <c r="V58" s="1407"/>
      <c r="W58" s="1408"/>
      <c r="X58" s="1409">
        <f>X57</f>
        <v>66</v>
      </c>
      <c r="Y58" s="1403"/>
      <c r="Z58" s="1410">
        <f>Z57</f>
        <v>2</v>
      </c>
      <c r="AA58" s="1410">
        <f>AA57</f>
        <v>2</v>
      </c>
      <c r="AB58" s="1410"/>
      <c r="AC58" s="1411"/>
      <c r="AD58" s="1412">
        <v>2</v>
      </c>
      <c r="AE58" s="1410"/>
      <c r="AF58" s="1413"/>
      <c r="AG58" s="1414"/>
      <c r="AH58" s="1415"/>
      <c r="AI58" s="1415"/>
      <c r="AJ58" s="1416"/>
      <c r="AK58" s="1405">
        <f>AK57</f>
        <v>3</v>
      </c>
      <c r="AL58" s="1406">
        <v>1</v>
      </c>
      <c r="AM58" s="1406">
        <f>AM57</f>
        <v>2</v>
      </c>
      <c r="AN58" s="1417"/>
    </row>
    <row r="59" spans="2:40" s="1205" customFormat="1" ht="195" customHeight="1">
      <c r="B59" s="1859"/>
      <c r="C59" s="3612" t="s">
        <v>415</v>
      </c>
      <c r="D59" s="3108"/>
      <c r="E59" s="3109"/>
      <c r="F59" s="3613" t="s">
        <v>61</v>
      </c>
      <c r="G59" s="3614"/>
      <c r="H59" s="3614"/>
      <c r="I59" s="3614"/>
      <c r="J59" s="3614"/>
      <c r="K59" s="3614"/>
      <c r="L59" s="1870"/>
      <c r="M59" s="1871"/>
      <c r="N59" s="1422">
        <f t="shared" si="6"/>
        <v>4</v>
      </c>
      <c r="O59" s="1423">
        <f t="shared" si="6"/>
        <v>120</v>
      </c>
      <c r="P59" s="1424">
        <f t="shared" si="6"/>
        <v>54</v>
      </c>
      <c r="Q59" s="1425">
        <f t="shared" si="6"/>
        <v>18</v>
      </c>
      <c r="R59" s="1425"/>
      <c r="S59" s="1425">
        <f>S58</f>
        <v>36</v>
      </c>
      <c r="T59" s="1425"/>
      <c r="U59" s="1425"/>
      <c r="V59" s="1426"/>
      <c r="W59" s="1427"/>
      <c r="X59" s="1428">
        <f>X58</f>
        <v>66</v>
      </c>
      <c r="Y59" s="1422"/>
      <c r="Z59" s="1429">
        <f>Z58</f>
        <v>2</v>
      </c>
      <c r="AA59" s="1429">
        <f>AA58</f>
        <v>2</v>
      </c>
      <c r="AB59" s="1429"/>
      <c r="AC59" s="1430"/>
      <c r="AD59" s="1431">
        <v>2</v>
      </c>
      <c r="AE59" s="1429"/>
      <c r="AF59" s="1432"/>
      <c r="AG59" s="1433"/>
      <c r="AH59" s="1434"/>
      <c r="AI59" s="1434"/>
      <c r="AJ59" s="1435"/>
      <c r="AK59" s="1424">
        <f>AK58</f>
        <v>3</v>
      </c>
      <c r="AL59" s="1425">
        <v>1</v>
      </c>
      <c r="AM59" s="1425">
        <f>AM58</f>
        <v>2</v>
      </c>
      <c r="AN59" s="1436"/>
    </row>
    <row r="60" spans="2:40" s="1205" customFormat="1" ht="192" customHeight="1">
      <c r="B60" s="1858"/>
      <c r="C60" s="3612" t="s">
        <v>416</v>
      </c>
      <c r="D60" s="3108"/>
      <c r="E60" s="3109"/>
      <c r="F60" s="3613" t="s">
        <v>61</v>
      </c>
      <c r="G60" s="3614"/>
      <c r="H60" s="3614"/>
      <c r="I60" s="3614"/>
      <c r="J60" s="3614"/>
      <c r="K60" s="3614"/>
      <c r="L60" s="1870"/>
      <c r="M60" s="1871"/>
      <c r="N60" s="1403">
        <v>4</v>
      </c>
      <c r="O60" s="1404">
        <f>N60*30</f>
        <v>120</v>
      </c>
      <c r="P60" s="1405">
        <f>SUM(Q60:W60)</f>
        <v>54</v>
      </c>
      <c r="Q60" s="1406">
        <v>18</v>
      </c>
      <c r="R60" s="1406"/>
      <c r="S60" s="1406">
        <v>36</v>
      </c>
      <c r="T60" s="1406"/>
      <c r="U60" s="1406"/>
      <c r="V60" s="1407"/>
      <c r="W60" s="1408"/>
      <c r="X60" s="1409">
        <f>O60-P60</f>
        <v>66</v>
      </c>
      <c r="Y60" s="1403"/>
      <c r="Z60" s="1410">
        <v>2</v>
      </c>
      <c r="AA60" s="1410">
        <v>2</v>
      </c>
      <c r="AB60" s="1410"/>
      <c r="AC60" s="1411"/>
      <c r="AD60" s="1412">
        <v>2</v>
      </c>
      <c r="AE60" s="1410"/>
      <c r="AF60" s="1413"/>
      <c r="AG60" s="1414"/>
      <c r="AH60" s="1415"/>
      <c r="AI60" s="1415"/>
      <c r="AJ60" s="1416"/>
      <c r="AK60" s="1405">
        <v>3</v>
      </c>
      <c r="AL60" s="1406">
        <v>1</v>
      </c>
      <c r="AM60" s="1406">
        <v>2</v>
      </c>
      <c r="AN60" s="1417"/>
    </row>
    <row r="61" spans="2:40" s="1205" customFormat="1" ht="172.5" customHeight="1" thickBot="1">
      <c r="B61" s="1859"/>
      <c r="C61" s="3612" t="s">
        <v>417</v>
      </c>
      <c r="D61" s="3108"/>
      <c r="E61" s="3109"/>
      <c r="F61" s="3613" t="s">
        <v>61</v>
      </c>
      <c r="G61" s="3614"/>
      <c r="H61" s="3614"/>
      <c r="I61" s="3614"/>
      <c r="J61" s="3614"/>
      <c r="K61" s="3614"/>
      <c r="L61" s="1870"/>
      <c r="M61" s="1871"/>
      <c r="N61" s="1403">
        <f>N60</f>
        <v>4</v>
      </c>
      <c r="O61" s="1404">
        <f>O60</f>
        <v>120</v>
      </c>
      <c r="P61" s="1405">
        <f>P60</f>
        <v>54</v>
      </c>
      <c r="Q61" s="1406">
        <f>Q60</f>
        <v>18</v>
      </c>
      <c r="R61" s="1406"/>
      <c r="S61" s="1406">
        <f>S60</f>
        <v>36</v>
      </c>
      <c r="T61" s="1406"/>
      <c r="U61" s="1406"/>
      <c r="V61" s="1407"/>
      <c r="W61" s="1408"/>
      <c r="X61" s="1409">
        <f>X60</f>
        <v>66</v>
      </c>
      <c r="Y61" s="1403"/>
      <c r="Z61" s="1410">
        <f>Z60</f>
        <v>2</v>
      </c>
      <c r="AA61" s="1410">
        <f>AA60</f>
        <v>2</v>
      </c>
      <c r="AB61" s="1410"/>
      <c r="AC61" s="1411"/>
      <c r="AD61" s="1412">
        <v>2</v>
      </c>
      <c r="AE61" s="1410"/>
      <c r="AF61" s="1413"/>
      <c r="AG61" s="1414"/>
      <c r="AH61" s="1415"/>
      <c r="AI61" s="1415"/>
      <c r="AJ61" s="1416"/>
      <c r="AK61" s="1405">
        <f>AK60</f>
        <v>3</v>
      </c>
      <c r="AL61" s="1406">
        <v>1</v>
      </c>
      <c r="AM61" s="1406">
        <f>AM60</f>
        <v>2</v>
      </c>
      <c r="AN61" s="1417"/>
    </row>
    <row r="62" spans="2:40" s="1444" customFormat="1" ht="64.5" customHeight="1" thickBot="1">
      <c r="B62" s="3615" t="s">
        <v>336</v>
      </c>
      <c r="C62" s="3616"/>
      <c r="D62" s="3616"/>
      <c r="E62" s="3616"/>
      <c r="F62" s="3616"/>
      <c r="G62" s="3616"/>
      <c r="H62" s="3616"/>
      <c r="I62" s="3616"/>
      <c r="J62" s="3616"/>
      <c r="K62" s="3616"/>
      <c r="L62" s="3616"/>
      <c r="M62" s="3617"/>
      <c r="N62" s="1439">
        <f>SUM(N47,N51,N53,N57)</f>
        <v>24</v>
      </c>
      <c r="O62" s="1439">
        <f aca="true" t="shared" si="7" ref="O62:X62">SUM(O47,O51,O53,O57)</f>
        <v>720</v>
      </c>
      <c r="P62" s="1439">
        <f t="shared" si="7"/>
        <v>288</v>
      </c>
      <c r="Q62" s="1439">
        <f t="shared" si="7"/>
        <v>108</v>
      </c>
      <c r="R62" s="1439"/>
      <c r="S62" s="1439">
        <f t="shared" si="7"/>
        <v>72</v>
      </c>
      <c r="T62" s="1439"/>
      <c r="U62" s="1439">
        <f t="shared" si="7"/>
        <v>108</v>
      </c>
      <c r="V62" s="1439"/>
      <c r="W62" s="1439"/>
      <c r="X62" s="1439">
        <f t="shared" si="7"/>
        <v>432</v>
      </c>
      <c r="Y62" s="1439">
        <v>2</v>
      </c>
      <c r="Z62" s="1439">
        <v>2</v>
      </c>
      <c r="AA62" s="1439">
        <v>4</v>
      </c>
      <c r="AB62" s="1439"/>
      <c r="AC62" s="1439"/>
      <c r="AD62" s="1439">
        <v>2</v>
      </c>
      <c r="AE62" s="1439">
        <v>2</v>
      </c>
      <c r="AF62" s="1440"/>
      <c r="AG62" s="1441"/>
      <c r="AH62" s="1442"/>
      <c r="AI62" s="1442"/>
      <c r="AJ62" s="1443"/>
      <c r="AK62" s="1441">
        <f>SUM(AK49,AK53,AK57,AK45)</f>
        <v>16</v>
      </c>
      <c r="AL62" s="1441">
        <f>SUM(AL49,AL53,AL57,AL45)</f>
        <v>6</v>
      </c>
      <c r="AM62" s="1441">
        <f>SUM(AM49,AM53,AM57,AM45)</f>
        <v>4</v>
      </c>
      <c r="AN62" s="1441">
        <f>SUM(AN49,AN53,AN57,AN45)</f>
        <v>6</v>
      </c>
    </row>
    <row r="63" spans="2:40" s="1444" customFormat="1" ht="64.5" customHeight="1" thickBot="1">
      <c r="B63" s="3618" t="s">
        <v>488</v>
      </c>
      <c r="C63" s="3619"/>
      <c r="D63" s="3619"/>
      <c r="E63" s="3619"/>
      <c r="F63" s="3619"/>
      <c r="G63" s="3619"/>
      <c r="H63" s="3619"/>
      <c r="I63" s="3619"/>
      <c r="J63" s="3619"/>
      <c r="K63" s="3619"/>
      <c r="L63" s="3619"/>
      <c r="M63" s="3620"/>
      <c r="N63" s="1445">
        <f>N62</f>
        <v>24</v>
      </c>
      <c r="O63" s="1446">
        <f>O62</f>
        <v>720</v>
      </c>
      <c r="P63" s="1446">
        <f>P62</f>
        <v>288</v>
      </c>
      <c r="Q63" s="1446">
        <f>Q62</f>
        <v>108</v>
      </c>
      <c r="R63" s="1446"/>
      <c r="S63" s="1446">
        <f>S62</f>
        <v>72</v>
      </c>
      <c r="T63" s="1446"/>
      <c r="U63" s="1446">
        <f>U62</f>
        <v>108</v>
      </c>
      <c r="V63" s="1446"/>
      <c r="W63" s="1446"/>
      <c r="X63" s="1446">
        <f>X62</f>
        <v>432</v>
      </c>
      <c r="Y63" s="1446">
        <v>2</v>
      </c>
      <c r="Z63" s="1446">
        <v>2</v>
      </c>
      <c r="AA63" s="1446">
        <v>4</v>
      </c>
      <c r="AB63" s="1446"/>
      <c r="AC63" s="1446"/>
      <c r="AD63" s="1446">
        <v>2</v>
      </c>
      <c r="AE63" s="1446">
        <v>2</v>
      </c>
      <c r="AF63" s="1447"/>
      <c r="AG63" s="1448"/>
      <c r="AH63" s="1449"/>
      <c r="AI63" s="1449"/>
      <c r="AJ63" s="1450"/>
      <c r="AK63" s="1451">
        <f>AK62</f>
        <v>16</v>
      </c>
      <c r="AL63" s="1452">
        <f>AL62</f>
        <v>6</v>
      </c>
      <c r="AM63" s="1452">
        <f>AM62</f>
        <v>4</v>
      </c>
      <c r="AN63" s="1453">
        <f>AN62</f>
        <v>6</v>
      </c>
    </row>
    <row r="64" spans="2:40" s="1457" customFormat="1" ht="64.5" customHeight="1" thickBot="1">
      <c r="B64" s="3598" t="s">
        <v>78</v>
      </c>
      <c r="C64" s="3599"/>
      <c r="D64" s="3599"/>
      <c r="E64" s="3599"/>
      <c r="F64" s="3599"/>
      <c r="G64" s="3599"/>
      <c r="H64" s="3599"/>
      <c r="I64" s="3599"/>
      <c r="J64" s="3599"/>
      <c r="K64" s="3599"/>
      <c r="L64" s="3599"/>
      <c r="M64" s="3600"/>
      <c r="N64" s="1454">
        <f>N39+N62</f>
        <v>64</v>
      </c>
      <c r="O64" s="1454">
        <f>O39+O62</f>
        <v>1920</v>
      </c>
      <c r="P64" s="1454">
        <f>P39+P62</f>
        <v>873</v>
      </c>
      <c r="Q64" s="1454">
        <f>Q39+Q62</f>
        <v>297</v>
      </c>
      <c r="R64" s="1454"/>
      <c r="S64" s="1454">
        <f>S39+S62</f>
        <v>324</v>
      </c>
      <c r="T64" s="1454"/>
      <c r="U64" s="1454">
        <f>U39+U62</f>
        <v>252</v>
      </c>
      <c r="V64" s="1454"/>
      <c r="W64" s="1454"/>
      <c r="X64" s="1454">
        <f>X39+X62</f>
        <v>1047</v>
      </c>
      <c r="Y64" s="1454">
        <f>Y39+Y62</f>
        <v>6</v>
      </c>
      <c r="Z64" s="1454">
        <v>9</v>
      </c>
      <c r="AA64" s="1454">
        <f>AA39+AA62</f>
        <v>12</v>
      </c>
      <c r="AB64" s="1454">
        <f>AB39+AB62</f>
        <v>1</v>
      </c>
      <c r="AC64" s="1454">
        <f>AC39+AC62</f>
        <v>1</v>
      </c>
      <c r="AD64" s="1454">
        <f>AD39+AD62</f>
        <v>4</v>
      </c>
      <c r="AE64" s="1454">
        <v>2</v>
      </c>
      <c r="AF64" s="1454">
        <f>AF39+AF62</f>
        <v>2</v>
      </c>
      <c r="AG64" s="1455">
        <v>24.5</v>
      </c>
      <c r="AH64" s="1455">
        <f aca="true" t="shared" si="8" ref="AH64:AN64">AH39+AH62</f>
        <v>8.5</v>
      </c>
      <c r="AI64" s="1454">
        <f t="shared" si="8"/>
        <v>8</v>
      </c>
      <c r="AJ64" s="1454">
        <f t="shared" si="8"/>
        <v>8</v>
      </c>
      <c r="AK64" s="1454">
        <f t="shared" si="8"/>
        <v>24</v>
      </c>
      <c r="AL64" s="1454">
        <f t="shared" si="8"/>
        <v>8</v>
      </c>
      <c r="AM64" s="1454">
        <f t="shared" si="8"/>
        <v>10</v>
      </c>
      <c r="AN64" s="1456">
        <f t="shared" si="8"/>
        <v>6</v>
      </c>
    </row>
    <row r="65" spans="2:40" s="1457" customFormat="1" ht="46.5" customHeight="1">
      <c r="B65" s="1458"/>
      <c r="C65" s="1458"/>
      <c r="D65" s="1458"/>
      <c r="E65" s="1458"/>
      <c r="F65" s="1458"/>
      <c r="G65" s="1458"/>
      <c r="H65" s="1459"/>
      <c r="I65" s="1459"/>
      <c r="J65" s="1459"/>
      <c r="K65" s="3601" t="s">
        <v>79</v>
      </c>
      <c r="L65" s="3602"/>
      <c r="M65" s="3603"/>
      <c r="N65" s="3104" t="s">
        <v>80</v>
      </c>
      <c r="O65" s="3610"/>
      <c r="P65" s="3610"/>
      <c r="Q65" s="3610"/>
      <c r="R65" s="3610"/>
      <c r="S65" s="3610"/>
      <c r="T65" s="3610"/>
      <c r="U65" s="3610"/>
      <c r="V65" s="3610"/>
      <c r="W65" s="3610"/>
      <c r="X65" s="3611"/>
      <c r="Y65" s="1460">
        <f>Y64</f>
        <v>6</v>
      </c>
      <c r="Z65" s="1461"/>
      <c r="AA65" s="1461"/>
      <c r="AB65" s="1461"/>
      <c r="AC65" s="1461"/>
      <c r="AD65" s="1461"/>
      <c r="AE65" s="1462"/>
      <c r="AF65" s="1463"/>
      <c r="AG65" s="1460">
        <f>COUNTIF(Y22:Y27,"=1")+COUNTIF(Y29:Y34,"=1")+COUNTIF(Y36:Y37,"=1")+COUNTIF(Y44:Y61,"=1")/3</f>
        <v>3</v>
      </c>
      <c r="AH65" s="1461"/>
      <c r="AI65" s="1461"/>
      <c r="AJ65" s="1462"/>
      <c r="AK65" s="1460">
        <v>3</v>
      </c>
      <c r="AL65" s="1461"/>
      <c r="AM65" s="1461"/>
      <c r="AN65" s="1463"/>
    </row>
    <row r="66" spans="2:40" s="1457" customFormat="1" ht="46.5" customHeight="1">
      <c r="B66" s="1464"/>
      <c r="C66" s="1464"/>
      <c r="D66" s="1464"/>
      <c r="E66" s="1464"/>
      <c r="F66" s="1464"/>
      <c r="G66" s="1464"/>
      <c r="H66" s="1459"/>
      <c r="I66" s="1459"/>
      <c r="J66" s="1459"/>
      <c r="K66" s="3604"/>
      <c r="L66" s="3605"/>
      <c r="M66" s="3606"/>
      <c r="N66" s="3084" t="s">
        <v>82</v>
      </c>
      <c r="O66" s="3594"/>
      <c r="P66" s="3594"/>
      <c r="Q66" s="3594"/>
      <c r="R66" s="3594"/>
      <c r="S66" s="3594"/>
      <c r="T66" s="3594"/>
      <c r="U66" s="3594"/>
      <c r="V66" s="3594"/>
      <c r="W66" s="3594"/>
      <c r="X66" s="3595"/>
      <c r="Y66" s="1465"/>
      <c r="Z66" s="1466">
        <v>9</v>
      </c>
      <c r="AA66" s="1466"/>
      <c r="AB66" s="1466"/>
      <c r="AC66" s="1466"/>
      <c r="AD66" s="1466"/>
      <c r="AE66" s="1467"/>
      <c r="AF66" s="1468"/>
      <c r="AG66" s="1469">
        <v>4</v>
      </c>
      <c r="AH66" s="1466"/>
      <c r="AI66" s="1466"/>
      <c r="AJ66" s="1467"/>
      <c r="AK66" s="1469">
        <v>5</v>
      </c>
      <c r="AL66" s="1466"/>
      <c r="AM66" s="1466"/>
      <c r="AN66" s="1468"/>
    </row>
    <row r="67" spans="2:40" s="1457" customFormat="1" ht="48" customHeight="1">
      <c r="B67" s="1464"/>
      <c r="C67" s="1464"/>
      <c r="D67" s="1464"/>
      <c r="E67" s="1464"/>
      <c r="F67" s="1464"/>
      <c r="G67" s="1464"/>
      <c r="H67" s="1459"/>
      <c r="I67" s="1459"/>
      <c r="J67" s="1459"/>
      <c r="K67" s="3604"/>
      <c r="L67" s="3605"/>
      <c r="M67" s="3606"/>
      <c r="N67" s="3084" t="s">
        <v>84</v>
      </c>
      <c r="O67" s="3594"/>
      <c r="P67" s="3594"/>
      <c r="Q67" s="3594"/>
      <c r="R67" s="3594"/>
      <c r="S67" s="3594"/>
      <c r="T67" s="3594"/>
      <c r="U67" s="3594"/>
      <c r="V67" s="3594"/>
      <c r="W67" s="3594"/>
      <c r="X67" s="3595"/>
      <c r="Y67" s="1465"/>
      <c r="Z67" s="1466"/>
      <c r="AA67" s="1470">
        <f>AA64</f>
        <v>12</v>
      </c>
      <c r="AB67" s="1466"/>
      <c r="AC67" s="1466"/>
      <c r="AD67" s="1466"/>
      <c r="AE67" s="1467"/>
      <c r="AF67" s="1468"/>
      <c r="AG67" s="1469">
        <v>6</v>
      </c>
      <c r="AH67" s="1466"/>
      <c r="AI67" s="1466"/>
      <c r="AJ67" s="1467"/>
      <c r="AK67" s="1465">
        <v>6</v>
      </c>
      <c r="AL67" s="1466"/>
      <c r="AM67" s="1466"/>
      <c r="AN67" s="1468"/>
    </row>
    <row r="68" spans="2:40" s="1457" customFormat="1" ht="46.5" customHeight="1">
      <c r="B68" s="1464"/>
      <c r="C68" s="1471" t="s">
        <v>81</v>
      </c>
      <c r="D68" s="1472"/>
      <c r="E68" s="1472"/>
      <c r="F68" s="1473"/>
      <c r="G68" s="1473"/>
      <c r="H68" s="1459"/>
      <c r="I68" s="1459"/>
      <c r="J68" s="1459"/>
      <c r="K68" s="3604"/>
      <c r="L68" s="3605"/>
      <c r="M68" s="3606"/>
      <c r="N68" s="3084" t="s">
        <v>86</v>
      </c>
      <c r="O68" s="3594"/>
      <c r="P68" s="3594"/>
      <c r="Q68" s="3594"/>
      <c r="R68" s="3594"/>
      <c r="S68" s="3594"/>
      <c r="T68" s="3594"/>
      <c r="U68" s="3594"/>
      <c r="V68" s="3594"/>
      <c r="W68" s="3594"/>
      <c r="X68" s="3595"/>
      <c r="Y68" s="1465"/>
      <c r="Z68" s="1466"/>
      <c r="AA68" s="1466"/>
      <c r="AB68" s="1470">
        <f>AB64</f>
        <v>1</v>
      </c>
      <c r="AC68" s="1466"/>
      <c r="AD68" s="1466"/>
      <c r="AE68" s="1467"/>
      <c r="AF68" s="1468"/>
      <c r="AG68" s="1469">
        <v>1</v>
      </c>
      <c r="AH68" s="1466"/>
      <c r="AI68" s="1466"/>
      <c r="AJ68" s="1467"/>
      <c r="AK68" s="1465"/>
      <c r="AL68" s="1466"/>
      <c r="AM68" s="1466"/>
      <c r="AN68" s="1468"/>
    </row>
    <row r="69" spans="2:40" s="1457" customFormat="1" ht="44.25" customHeight="1">
      <c r="B69" s="1464"/>
      <c r="C69" s="3107" t="s">
        <v>419</v>
      </c>
      <c r="D69" s="3107"/>
      <c r="E69" s="1474"/>
      <c r="F69" s="1473"/>
      <c r="G69" s="1473"/>
      <c r="H69" s="1475"/>
      <c r="I69" s="1475"/>
      <c r="J69" s="1475"/>
      <c r="K69" s="3604"/>
      <c r="L69" s="3605"/>
      <c r="M69" s="3606"/>
      <c r="N69" s="3084" t="s">
        <v>88</v>
      </c>
      <c r="O69" s="3594"/>
      <c r="P69" s="3594"/>
      <c r="Q69" s="3594"/>
      <c r="R69" s="3594"/>
      <c r="S69" s="3594"/>
      <c r="T69" s="3594"/>
      <c r="U69" s="3594"/>
      <c r="V69" s="3594"/>
      <c r="W69" s="3594"/>
      <c r="X69" s="3595"/>
      <c r="Y69" s="1476"/>
      <c r="Z69" s="1477"/>
      <c r="AA69" s="1477"/>
      <c r="AB69" s="1478"/>
      <c r="AC69" s="1466">
        <v>1</v>
      </c>
      <c r="AD69" s="1479"/>
      <c r="AE69" s="1478"/>
      <c r="AF69" s="1480"/>
      <c r="AG69" s="1481"/>
      <c r="AH69" s="1482"/>
      <c r="AI69" s="1482"/>
      <c r="AJ69" s="1483"/>
      <c r="AK69" s="1481">
        <v>1</v>
      </c>
      <c r="AL69" s="1479"/>
      <c r="AM69" s="1477"/>
      <c r="AN69" s="1480"/>
    </row>
    <row r="70" spans="2:40" s="1457" customFormat="1" ht="46.5" customHeight="1">
      <c r="B70" s="1464"/>
      <c r="C70" s="3087" t="s">
        <v>420</v>
      </c>
      <c r="D70" s="3087"/>
      <c r="E70" s="1474"/>
      <c r="F70" s="1473"/>
      <c r="G70" s="1473"/>
      <c r="H70" s="1459"/>
      <c r="I70" s="1459"/>
      <c r="J70" s="1459"/>
      <c r="K70" s="3604"/>
      <c r="L70" s="3605"/>
      <c r="M70" s="3606"/>
      <c r="N70" s="3084" t="s">
        <v>38</v>
      </c>
      <c r="O70" s="3594"/>
      <c r="P70" s="3594"/>
      <c r="Q70" s="3594"/>
      <c r="R70" s="3594"/>
      <c r="S70" s="3594"/>
      <c r="T70" s="3594"/>
      <c r="U70" s="3594"/>
      <c r="V70" s="3594"/>
      <c r="W70" s="3594"/>
      <c r="X70" s="3595"/>
      <c r="Y70" s="1476"/>
      <c r="Z70" s="1477"/>
      <c r="AA70" s="1477"/>
      <c r="AB70" s="1477"/>
      <c r="AC70" s="1442"/>
      <c r="AD70" s="1484">
        <f>AD64</f>
        <v>4</v>
      </c>
      <c r="AE70" s="1478"/>
      <c r="AF70" s="1480"/>
      <c r="AG70" s="1481">
        <v>2</v>
      </c>
      <c r="AH70" s="1477"/>
      <c r="AI70" s="1477"/>
      <c r="AJ70" s="1478"/>
      <c r="AK70" s="1485">
        <v>2</v>
      </c>
      <c r="AL70" s="1477"/>
      <c r="AM70" s="1477"/>
      <c r="AN70" s="1480"/>
    </row>
    <row r="71" spans="2:40" s="1457" customFormat="1" ht="48" customHeight="1">
      <c r="B71" s="1464"/>
      <c r="C71" s="3087" t="s">
        <v>421</v>
      </c>
      <c r="D71" s="3087"/>
      <c r="E71" s="1474"/>
      <c r="F71" s="1473"/>
      <c r="G71" s="1473"/>
      <c r="H71" s="1459"/>
      <c r="I71" s="1459"/>
      <c r="J71" s="1459"/>
      <c r="K71" s="3604"/>
      <c r="L71" s="3605"/>
      <c r="M71" s="3606"/>
      <c r="N71" s="3084" t="s">
        <v>39</v>
      </c>
      <c r="O71" s="3594"/>
      <c r="P71" s="3594"/>
      <c r="Q71" s="3594"/>
      <c r="R71" s="3594"/>
      <c r="S71" s="3594"/>
      <c r="T71" s="3594"/>
      <c r="U71" s="3594"/>
      <c r="V71" s="3594"/>
      <c r="W71" s="3594"/>
      <c r="X71" s="3595"/>
      <c r="Y71" s="1476"/>
      <c r="Z71" s="1477"/>
      <c r="AA71" s="1477"/>
      <c r="AB71" s="1477"/>
      <c r="AC71" s="1466"/>
      <c r="AD71" s="1477"/>
      <c r="AE71" s="1478">
        <v>2</v>
      </c>
      <c r="AF71" s="1480"/>
      <c r="AG71" s="1465"/>
      <c r="AH71" s="1486"/>
      <c r="AI71" s="1486"/>
      <c r="AJ71" s="1487"/>
      <c r="AK71" s="1465">
        <v>2</v>
      </c>
      <c r="AL71" s="1477"/>
      <c r="AM71" s="1477"/>
      <c r="AN71" s="1480"/>
    </row>
    <row r="72" spans="2:40" s="1457" customFormat="1" ht="48" customHeight="1" thickBot="1">
      <c r="B72" s="1464"/>
      <c r="C72" s="3087" t="s">
        <v>422</v>
      </c>
      <c r="D72" s="3087"/>
      <c r="E72" s="3087"/>
      <c r="F72" s="3087"/>
      <c r="G72" s="3087"/>
      <c r="H72" s="3087"/>
      <c r="I72" s="3087"/>
      <c r="J72" s="1459"/>
      <c r="K72" s="3607"/>
      <c r="L72" s="3608"/>
      <c r="M72" s="3609"/>
      <c r="N72" s="3088" t="s">
        <v>90</v>
      </c>
      <c r="O72" s="3596"/>
      <c r="P72" s="3596"/>
      <c r="Q72" s="3596"/>
      <c r="R72" s="3596"/>
      <c r="S72" s="3596"/>
      <c r="T72" s="3596"/>
      <c r="U72" s="3596"/>
      <c r="V72" s="3596"/>
      <c r="W72" s="3596"/>
      <c r="X72" s="3597"/>
      <c r="Y72" s="1488"/>
      <c r="Z72" s="1489"/>
      <c r="AA72" s="1489"/>
      <c r="AB72" s="1489"/>
      <c r="AC72" s="1490"/>
      <c r="AD72" s="1489"/>
      <c r="AE72" s="1491"/>
      <c r="AF72" s="1492">
        <f>AF64</f>
        <v>2</v>
      </c>
      <c r="AG72" s="1493">
        <v>1</v>
      </c>
      <c r="AH72" s="1494"/>
      <c r="AI72" s="1494"/>
      <c r="AJ72" s="1495"/>
      <c r="AK72" s="1496">
        <v>1</v>
      </c>
      <c r="AL72" s="1489"/>
      <c r="AM72" s="1489"/>
      <c r="AN72" s="1497"/>
    </row>
    <row r="73" spans="6:24" s="1498" customFormat="1" ht="29.25" customHeight="1">
      <c r="F73" s="1499"/>
      <c r="G73" s="1499"/>
      <c r="H73" s="1499"/>
      <c r="I73" s="1499"/>
      <c r="J73" s="1499"/>
      <c r="K73" s="1499"/>
      <c r="L73" s="1499"/>
      <c r="M73" s="1500"/>
      <c r="N73" s="1500"/>
      <c r="O73" s="1500"/>
      <c r="P73" s="1500"/>
      <c r="Q73" s="1500"/>
      <c r="R73" s="1500"/>
      <c r="S73" s="1500"/>
      <c r="T73" s="1500"/>
      <c r="U73" s="1500"/>
      <c r="V73" s="1500"/>
      <c r="W73" s="1500"/>
      <c r="X73" s="1500"/>
    </row>
    <row r="74" spans="2:40" s="1498" customFormat="1" ht="57" customHeight="1">
      <c r="B74" s="1501"/>
      <c r="C74" s="1502"/>
      <c r="D74" s="1502"/>
      <c r="E74" s="1502"/>
      <c r="F74" s="1503"/>
      <c r="G74" s="1503"/>
      <c r="H74" s="1503"/>
      <c r="I74" s="1503"/>
      <c r="J74" s="1503"/>
      <c r="K74" s="1503"/>
      <c r="L74" s="1503"/>
      <c r="M74" s="1503"/>
      <c r="N74" s="1504"/>
      <c r="O74" s="1505"/>
      <c r="P74" s="1505"/>
      <c r="Q74" s="1505"/>
      <c r="R74" s="1505"/>
      <c r="S74" s="1505"/>
      <c r="T74" s="1505"/>
      <c r="U74" s="1505"/>
      <c r="V74" s="1505"/>
      <c r="W74" s="1505"/>
      <c r="X74" s="1505"/>
      <c r="Y74" s="1504"/>
      <c r="Z74" s="1504"/>
      <c r="AA74" s="1504"/>
      <c r="AB74" s="1504"/>
      <c r="AC74" s="1504"/>
      <c r="AD74" s="1504"/>
      <c r="AE74" s="1504"/>
      <c r="AF74" s="1504"/>
      <c r="AG74" s="1505"/>
      <c r="AH74" s="1505"/>
      <c r="AI74" s="1505"/>
      <c r="AJ74" s="1505"/>
      <c r="AK74" s="1505"/>
      <c r="AL74" s="1506"/>
      <c r="AM74" s="1506"/>
      <c r="AN74" s="1505"/>
    </row>
    <row r="75" spans="2:40" s="1498" customFormat="1" ht="64.5" customHeight="1">
      <c r="B75" s="1507"/>
      <c r="C75" s="1507"/>
      <c r="E75" s="1508"/>
      <c r="F75" s="1508"/>
      <c r="G75" s="1508"/>
      <c r="H75" s="1509"/>
      <c r="I75" s="1509"/>
      <c r="J75" s="1509"/>
      <c r="K75" s="3091" t="s">
        <v>423</v>
      </c>
      <c r="L75" s="3091"/>
      <c r="M75" s="3091"/>
      <c r="N75" s="3091"/>
      <c r="O75" s="3091"/>
      <c r="P75" s="3091"/>
      <c r="Q75" s="3091"/>
      <c r="R75" s="3091"/>
      <c r="S75" s="3091"/>
      <c r="T75" s="3091"/>
      <c r="U75" s="3091"/>
      <c r="V75" s="3091"/>
      <c r="W75" s="3091"/>
      <c r="X75" s="3091"/>
      <c r="Y75" s="3091"/>
      <c r="Z75" s="3091"/>
      <c r="AA75" s="3091"/>
      <c r="AB75" s="3091"/>
      <c r="AC75" s="3091"/>
      <c r="AD75" s="3091"/>
      <c r="AE75" s="3091"/>
      <c r="AF75" s="3091"/>
      <c r="AG75" s="3091"/>
      <c r="AH75" s="3091"/>
      <c r="AI75" s="3091"/>
      <c r="AJ75" s="3091"/>
      <c r="AK75" s="3091"/>
      <c r="AL75" s="3091"/>
      <c r="AM75" s="3091"/>
      <c r="AN75" s="1511"/>
    </row>
    <row r="76" spans="2:40" s="1498" customFormat="1" ht="64.5" customHeight="1">
      <c r="B76" s="1507"/>
      <c r="C76" s="1507"/>
      <c r="E76" s="1508"/>
      <c r="F76" s="1508"/>
      <c r="G76" s="1508"/>
      <c r="H76" s="1509"/>
      <c r="I76" s="1509"/>
      <c r="J76" s="1509"/>
      <c r="K76" s="1510"/>
      <c r="L76" s="1510"/>
      <c r="M76" s="1510"/>
      <c r="N76" s="1510"/>
      <c r="O76" s="1510"/>
      <c r="P76" s="1510"/>
      <c r="Q76" s="1510"/>
      <c r="R76" s="1510"/>
      <c r="S76" s="1510"/>
      <c r="T76" s="1510"/>
      <c r="U76" s="1510"/>
      <c r="V76" s="1510"/>
      <c r="W76" s="1510"/>
      <c r="X76" s="1510"/>
      <c r="Y76" s="1510"/>
      <c r="Z76" s="1510"/>
      <c r="AA76" s="1510"/>
      <c r="AB76" s="1510"/>
      <c r="AC76" s="1510"/>
      <c r="AD76" s="1510"/>
      <c r="AE76" s="1510"/>
      <c r="AF76" s="1510"/>
      <c r="AG76" s="1510"/>
      <c r="AH76" s="1510"/>
      <c r="AI76" s="1510"/>
      <c r="AJ76" s="1510"/>
      <c r="AK76" s="1510"/>
      <c r="AL76" s="1510"/>
      <c r="AM76" s="1510"/>
      <c r="AN76" s="1511"/>
    </row>
    <row r="77" spans="4:40" s="1498" customFormat="1" ht="89.25" customHeight="1">
      <c r="D77" s="1512"/>
      <c r="E77" s="1508"/>
      <c r="F77" s="1508"/>
      <c r="G77" s="1508"/>
      <c r="H77" s="1508"/>
      <c r="I77" s="1513"/>
      <c r="J77" s="1514"/>
      <c r="K77" s="1515"/>
      <c r="L77" s="1516"/>
      <c r="M77" s="1516"/>
      <c r="N77" s="1516"/>
      <c r="O77" s="1516"/>
      <c r="P77" s="1516"/>
      <c r="Q77" s="1509"/>
      <c r="R77" s="1509"/>
      <c r="S77" s="1517"/>
      <c r="T77" s="1517"/>
      <c r="U77" s="1509"/>
      <c r="V77" s="1509"/>
      <c r="W77" s="1509"/>
      <c r="X77" s="1518"/>
      <c r="Y77" s="1519"/>
      <c r="Z77" s="1518"/>
      <c r="AA77" s="1519"/>
      <c r="AB77" s="1507"/>
      <c r="AC77" s="1520"/>
      <c r="AD77" s="1521"/>
      <c r="AE77" s="1521"/>
      <c r="AF77" s="1521"/>
      <c r="AG77" s="1521"/>
      <c r="AH77" s="1521"/>
      <c r="AI77" s="1521"/>
      <c r="AJ77" s="1521"/>
      <c r="AK77" s="1521"/>
      <c r="AL77" s="1521"/>
      <c r="AM77" s="1521"/>
      <c r="AN77" s="1521"/>
    </row>
    <row r="78" spans="2:50" s="1535" customFormat="1" ht="75" customHeight="1">
      <c r="B78" s="1522"/>
      <c r="C78" s="3081" t="s">
        <v>424</v>
      </c>
      <c r="D78" s="3081"/>
      <c r="E78" s="1523"/>
      <c r="F78" s="1523"/>
      <c r="G78" s="1524"/>
      <c r="H78" s="1523"/>
      <c r="I78" s="1525"/>
      <c r="J78" s="1526"/>
      <c r="K78" s="1527" t="s">
        <v>192</v>
      </c>
      <c r="L78" s="1526"/>
      <c r="M78" s="1522"/>
      <c r="N78" s="1528"/>
      <c r="O78" s="1528"/>
      <c r="P78" s="1528"/>
      <c r="Q78" s="1528"/>
      <c r="R78" s="1529" t="s">
        <v>215</v>
      </c>
      <c r="S78" s="1529"/>
      <c r="T78" s="1529"/>
      <c r="U78" s="1529"/>
      <c r="V78" s="1529"/>
      <c r="W78" s="1529"/>
      <c r="X78" s="1529"/>
      <c r="Y78" s="1529"/>
      <c r="Z78" s="1529"/>
      <c r="AA78" s="1529"/>
      <c r="AB78" s="1530"/>
      <c r="AC78" s="1525"/>
      <c r="AD78" s="1531"/>
      <c r="AE78" s="1531"/>
      <c r="AF78" s="1532"/>
      <c r="AG78" s="1523"/>
      <c r="AH78" s="1531"/>
      <c r="AI78" s="1533" t="s">
        <v>193</v>
      </c>
      <c r="AJ78" s="1527"/>
      <c r="AK78" s="1527"/>
      <c r="AL78" s="1534"/>
      <c r="AM78" s="1534"/>
      <c r="AN78" s="1522"/>
      <c r="AO78" s="1522"/>
      <c r="AP78" s="1522"/>
      <c r="AQ78" s="1522"/>
      <c r="AR78" s="1522"/>
      <c r="AS78" s="1522"/>
      <c r="AT78" s="1522"/>
      <c r="AU78" s="1522"/>
      <c r="AV78" s="1522"/>
      <c r="AW78" s="1522"/>
      <c r="AX78" s="1522"/>
    </row>
    <row r="79" spans="2:50" s="1535" customFormat="1" ht="75" customHeight="1">
      <c r="B79" s="1522"/>
      <c r="C79" s="1536"/>
      <c r="D79" s="1537"/>
      <c r="E79" s="1527"/>
      <c r="F79" s="1527"/>
      <c r="G79" s="1530"/>
      <c r="H79" s="1527"/>
      <c r="I79" s="1538"/>
      <c r="J79" s="1526"/>
      <c r="K79" s="1527"/>
      <c r="L79" s="1526"/>
      <c r="M79" s="1522"/>
      <c r="N79" s="1528"/>
      <c r="O79" s="1528"/>
      <c r="P79" s="1528"/>
      <c r="Q79" s="1528"/>
      <c r="R79" s="1529"/>
      <c r="S79" s="1529"/>
      <c r="T79" s="1529"/>
      <c r="U79" s="1529"/>
      <c r="V79" s="1529"/>
      <c r="W79" s="1529"/>
      <c r="X79" s="1529"/>
      <c r="Y79" s="1529"/>
      <c r="Z79" s="1529"/>
      <c r="AA79" s="1529"/>
      <c r="AB79" s="1530"/>
      <c r="AC79" s="1538"/>
      <c r="AD79" s="1526"/>
      <c r="AE79" s="1526"/>
      <c r="AF79" s="1533"/>
      <c r="AG79" s="1527"/>
      <c r="AH79" s="1526"/>
      <c r="AI79" s="1533"/>
      <c r="AJ79" s="1527"/>
      <c r="AK79" s="1527"/>
      <c r="AL79" s="1534"/>
      <c r="AM79" s="1534"/>
      <c r="AN79" s="1522"/>
      <c r="AO79" s="1522"/>
      <c r="AP79" s="1522"/>
      <c r="AQ79" s="1522"/>
      <c r="AR79" s="1522"/>
      <c r="AS79" s="1522"/>
      <c r="AT79" s="1522"/>
      <c r="AU79" s="1522"/>
      <c r="AV79" s="1522"/>
      <c r="AW79" s="1522"/>
      <c r="AX79" s="1522"/>
    </row>
    <row r="80" spans="3:50" ht="37.5" customHeight="1">
      <c r="C80" s="1539" t="s">
        <v>425</v>
      </c>
      <c r="D80" s="1539"/>
      <c r="E80" s="1539"/>
      <c r="F80" s="1539"/>
      <c r="G80" s="1539"/>
      <c r="H80" s="1539"/>
      <c r="I80" s="1539"/>
      <c r="J80" s="1539"/>
      <c r="K80" s="1539"/>
      <c r="L80" s="1539"/>
      <c r="M80" s="1539"/>
      <c r="N80" s="1539"/>
      <c r="O80" s="1539"/>
      <c r="P80" s="1539"/>
      <c r="Q80" s="1539"/>
      <c r="R80" s="1539"/>
      <c r="S80" s="1539"/>
      <c r="T80" s="1539"/>
      <c r="U80" s="1539"/>
      <c r="V80" s="1539"/>
      <c r="W80" s="1539"/>
      <c r="X80" s="1539"/>
      <c r="Y80" s="1539"/>
      <c r="Z80" s="1539"/>
      <c r="AA80" s="1539"/>
      <c r="AB80" s="1539"/>
      <c r="AC80" s="1539"/>
      <c r="AD80" s="1539"/>
      <c r="AE80" s="1457"/>
      <c r="AF80" s="1457"/>
      <c r="AG80" s="1457"/>
      <c r="AH80" s="1457"/>
      <c r="AI80" s="1457"/>
      <c r="AJ80" s="1457"/>
      <c r="AK80" s="1457"/>
      <c r="AL80" s="1457"/>
      <c r="AM80" s="1457"/>
      <c r="AN80" s="1457"/>
      <c r="AO80" s="1457"/>
      <c r="AP80" s="1457"/>
      <c r="AQ80" s="1457"/>
      <c r="AR80" s="1457"/>
      <c r="AS80" s="1457"/>
      <c r="AT80" s="1457"/>
      <c r="AU80" s="1457"/>
      <c r="AV80" s="1457"/>
      <c r="AW80" s="1457"/>
      <c r="AX80" s="1457"/>
    </row>
    <row r="81" spans="3:50" ht="24.75" customHeight="1">
      <c r="C81" s="1498"/>
      <c r="D81" s="1498"/>
      <c r="E81" s="1498"/>
      <c r="F81" s="1498"/>
      <c r="G81" s="1498"/>
      <c r="H81" s="1498"/>
      <c r="I81" s="1498"/>
      <c r="J81" s="1498"/>
      <c r="K81" s="1498"/>
      <c r="L81" s="1498"/>
      <c r="M81" s="1498"/>
      <c r="N81" s="1498"/>
      <c r="O81" s="1498"/>
      <c r="P81" s="1498"/>
      <c r="Q81" s="1498"/>
      <c r="R81" s="1498"/>
      <c r="S81" s="1498"/>
      <c r="T81" s="1498"/>
      <c r="U81" s="1498"/>
      <c r="V81" s="1498"/>
      <c r="W81" s="1517"/>
      <c r="X81" s="1517"/>
      <c r="Y81" s="1517"/>
      <c r="Z81" s="1540"/>
      <c r="AA81" s="1540"/>
      <c r="AB81" s="1540"/>
      <c r="AC81" s="1540"/>
      <c r="AD81" s="1540"/>
      <c r="AE81" s="1457"/>
      <c r="AF81" s="1457"/>
      <c r="AG81" s="1457"/>
      <c r="AH81" s="1457"/>
      <c r="AI81" s="1457"/>
      <c r="AJ81" s="1457"/>
      <c r="AK81" s="1457"/>
      <c r="AL81" s="1457"/>
      <c r="AM81" s="1457"/>
      <c r="AN81" s="1457"/>
      <c r="AO81" s="1457"/>
      <c r="AP81" s="1457"/>
      <c r="AQ81" s="1457"/>
      <c r="AR81" s="1457"/>
      <c r="AS81" s="1457"/>
      <c r="AT81" s="1457"/>
      <c r="AU81" s="1457"/>
      <c r="AV81" s="1457"/>
      <c r="AW81" s="1457"/>
      <c r="AX81" s="1457"/>
    </row>
    <row r="82" spans="3:30" ht="14.25" customHeight="1">
      <c r="C82" s="1498"/>
      <c r="D82" s="1498"/>
      <c r="E82" s="1498"/>
      <c r="F82" s="1498"/>
      <c r="G82" s="1498"/>
      <c r="H82" s="1498"/>
      <c r="I82" s="1498"/>
      <c r="J82" s="1498"/>
      <c r="K82" s="1498"/>
      <c r="L82" s="1498"/>
      <c r="M82" s="1498"/>
      <c r="N82" s="1498"/>
      <c r="O82" s="1498"/>
      <c r="P82" s="1498"/>
      <c r="Q82" s="1498"/>
      <c r="R82" s="1498"/>
      <c r="S82" s="1498"/>
      <c r="T82" s="1498"/>
      <c r="U82" s="1498"/>
      <c r="V82" s="1541"/>
      <c r="W82" s="1187"/>
      <c r="X82" s="1542"/>
      <c r="Y82" s="1543"/>
      <c r="Z82" s="1540"/>
      <c r="AA82" s="1540"/>
      <c r="AB82" s="1540"/>
      <c r="AC82" s="1540"/>
      <c r="AD82" s="1540"/>
    </row>
    <row r="83" spans="2:30" ht="30.75" customHeight="1">
      <c r="B83" s="1544" t="s">
        <v>426</v>
      </c>
      <c r="C83" s="3083" t="s">
        <v>427</v>
      </c>
      <c r="D83" s="3083"/>
      <c r="E83" s="3083"/>
      <c r="F83" s="3083"/>
      <c r="G83" s="3083"/>
      <c r="H83" s="3083"/>
      <c r="I83" s="3083"/>
      <c r="J83" s="3083"/>
      <c r="K83" s="3083"/>
      <c r="L83" s="3083"/>
      <c r="M83" s="3083"/>
      <c r="N83" s="3083"/>
      <c r="O83" s="3083"/>
      <c r="P83" s="3083"/>
      <c r="Q83" s="3083"/>
      <c r="R83" s="3083"/>
      <c r="S83" s="3083"/>
      <c r="T83" s="3083"/>
      <c r="U83" s="3083"/>
      <c r="V83" s="3083"/>
      <c r="W83" s="3083"/>
      <c r="X83" s="3083"/>
      <c r="Y83" s="3083"/>
      <c r="Z83" s="3083"/>
      <c r="AA83" s="3083"/>
      <c r="AB83" s="3083"/>
      <c r="AC83" s="3083"/>
      <c r="AD83" s="1545"/>
    </row>
    <row r="84" spans="3:29" ht="12" customHeight="1">
      <c r="C84" s="3083"/>
      <c r="D84" s="3083"/>
      <c r="E84" s="3083"/>
      <c r="F84" s="3083"/>
      <c r="G84" s="3083"/>
      <c r="H84" s="3083"/>
      <c r="I84" s="3083"/>
      <c r="J84" s="3083"/>
      <c r="K84" s="3083"/>
      <c r="L84" s="3083"/>
      <c r="M84" s="3083"/>
      <c r="N84" s="3083"/>
      <c r="O84" s="3083"/>
      <c r="P84" s="3083"/>
      <c r="Q84" s="3083"/>
      <c r="R84" s="3083"/>
      <c r="S84" s="3083"/>
      <c r="T84" s="3083"/>
      <c r="U84" s="3083"/>
      <c r="V84" s="3083"/>
      <c r="W84" s="3083"/>
      <c r="X84" s="3083"/>
      <c r="Y84" s="3083"/>
      <c r="Z84" s="3083"/>
      <c r="AA84" s="3083"/>
      <c r="AB84" s="3083"/>
      <c r="AC84" s="3083"/>
    </row>
  </sheetData>
  <sheetProtection selectLockedCells="1" selectUnlockedCells="1"/>
  <mergeCells count="151">
    <mergeCell ref="B1:AJ1"/>
    <mergeCell ref="B2:AJ2"/>
    <mergeCell ref="B3:AJ3"/>
    <mergeCell ref="C4:D4"/>
    <mergeCell ref="F4:W4"/>
    <mergeCell ref="F5:K5"/>
    <mergeCell ref="M5:W5"/>
    <mergeCell ref="AA5:AE5"/>
    <mergeCell ref="AF5:AL5"/>
    <mergeCell ref="B6:E6"/>
    <mergeCell ref="F6:J6"/>
    <mergeCell ref="AF6:AL6"/>
    <mergeCell ref="A7:A8"/>
    <mergeCell ref="F7:K7"/>
    <mergeCell ref="M7:W7"/>
    <mergeCell ref="AF7:AL7"/>
    <mergeCell ref="C8:D8"/>
    <mergeCell ref="F8:J8"/>
    <mergeCell ref="AA8:AE8"/>
    <mergeCell ref="AF8:AL9"/>
    <mergeCell ref="F9:J9"/>
    <mergeCell ref="B12:B18"/>
    <mergeCell ref="C12:E18"/>
    <mergeCell ref="F12:M18"/>
    <mergeCell ref="N12:O14"/>
    <mergeCell ref="P12:W14"/>
    <mergeCell ref="X12:X18"/>
    <mergeCell ref="Y12:AF14"/>
    <mergeCell ref="AG12:AN12"/>
    <mergeCell ref="AG13:AN13"/>
    <mergeCell ref="AG14:AN14"/>
    <mergeCell ref="N15:N18"/>
    <mergeCell ref="O15:O18"/>
    <mergeCell ref="P15:P18"/>
    <mergeCell ref="Q15:W15"/>
    <mergeCell ref="Y15:Y18"/>
    <mergeCell ref="Z15:Z18"/>
    <mergeCell ref="AA15:AA18"/>
    <mergeCell ref="AB15:AB18"/>
    <mergeCell ref="AC15:AC18"/>
    <mergeCell ref="AD15:AD18"/>
    <mergeCell ref="AE15:AE18"/>
    <mergeCell ref="AF15:AF18"/>
    <mergeCell ref="AG15:AJ15"/>
    <mergeCell ref="AK15:AN15"/>
    <mergeCell ref="Q16:R17"/>
    <mergeCell ref="S16:T17"/>
    <mergeCell ref="U16:V17"/>
    <mergeCell ref="W16:W18"/>
    <mergeCell ref="AG16:AJ16"/>
    <mergeCell ref="AK16:AN16"/>
    <mergeCell ref="AG17:AG18"/>
    <mergeCell ref="AH17:AJ17"/>
    <mergeCell ref="AK17:AK18"/>
    <mergeCell ref="AL17:AN17"/>
    <mergeCell ref="C19:E19"/>
    <mergeCell ref="F19:M19"/>
    <mergeCell ref="B20:AN20"/>
    <mergeCell ref="B21:AN21"/>
    <mergeCell ref="C22:E22"/>
    <mergeCell ref="F22:M22"/>
    <mergeCell ref="C23:E23"/>
    <mergeCell ref="F23:M23"/>
    <mergeCell ref="C24:E24"/>
    <mergeCell ref="F24:M24"/>
    <mergeCell ref="C25:E25"/>
    <mergeCell ref="F25:M25"/>
    <mergeCell ref="C26:E26"/>
    <mergeCell ref="F26:M26"/>
    <mergeCell ref="B27:M27"/>
    <mergeCell ref="B28:AN28"/>
    <mergeCell ref="C29:E29"/>
    <mergeCell ref="F29:M29"/>
    <mergeCell ref="C30:E30"/>
    <mergeCell ref="F30:M30"/>
    <mergeCell ref="C31:E31"/>
    <mergeCell ref="F31:M31"/>
    <mergeCell ref="C32:E32"/>
    <mergeCell ref="F32:M32"/>
    <mergeCell ref="C33:E33"/>
    <mergeCell ref="F33:M33"/>
    <mergeCell ref="C34:E34"/>
    <mergeCell ref="F34:M34"/>
    <mergeCell ref="B35:AN35"/>
    <mergeCell ref="C36:E36"/>
    <mergeCell ref="F36:M36"/>
    <mergeCell ref="C37:E37"/>
    <mergeCell ref="F37:M37"/>
    <mergeCell ref="B38:M38"/>
    <mergeCell ref="B39:M39"/>
    <mergeCell ref="B40:AN40"/>
    <mergeCell ref="B41:AN41"/>
    <mergeCell ref="B42:B43"/>
    <mergeCell ref="C42:E43"/>
    <mergeCell ref="F42:K43"/>
    <mergeCell ref="L42:M42"/>
    <mergeCell ref="C44:E44"/>
    <mergeCell ref="F44:K44"/>
    <mergeCell ref="C45:E45"/>
    <mergeCell ref="F45:K45"/>
    <mergeCell ref="C46:E46"/>
    <mergeCell ref="F46:K46"/>
    <mergeCell ref="C47:E47"/>
    <mergeCell ref="F47:K47"/>
    <mergeCell ref="C48:E48"/>
    <mergeCell ref="F48:K48"/>
    <mergeCell ref="C49:E49"/>
    <mergeCell ref="F49:K49"/>
    <mergeCell ref="C50:E50"/>
    <mergeCell ref="F50:K50"/>
    <mergeCell ref="C51:E51"/>
    <mergeCell ref="F51:K51"/>
    <mergeCell ref="C52:E52"/>
    <mergeCell ref="F52:K52"/>
    <mergeCell ref="C53:E53"/>
    <mergeCell ref="F53:K53"/>
    <mergeCell ref="C54:E54"/>
    <mergeCell ref="F54:K54"/>
    <mergeCell ref="C55:E55"/>
    <mergeCell ref="F55:K55"/>
    <mergeCell ref="C56:E56"/>
    <mergeCell ref="F56:K56"/>
    <mergeCell ref="C57:E57"/>
    <mergeCell ref="F57:K57"/>
    <mergeCell ref="C58:E58"/>
    <mergeCell ref="F58:K58"/>
    <mergeCell ref="C59:E59"/>
    <mergeCell ref="F59:K59"/>
    <mergeCell ref="C60:E60"/>
    <mergeCell ref="F60:K60"/>
    <mergeCell ref="C61:E61"/>
    <mergeCell ref="F61:K61"/>
    <mergeCell ref="B62:M62"/>
    <mergeCell ref="B63:M63"/>
    <mergeCell ref="B64:M64"/>
    <mergeCell ref="K65:M72"/>
    <mergeCell ref="N65:X65"/>
    <mergeCell ref="N66:X66"/>
    <mergeCell ref="N67:X67"/>
    <mergeCell ref="N68:X68"/>
    <mergeCell ref="C69:D69"/>
    <mergeCell ref="N69:X69"/>
    <mergeCell ref="C70:D70"/>
    <mergeCell ref="N70:X70"/>
    <mergeCell ref="C83:AC84"/>
    <mergeCell ref="C71:D71"/>
    <mergeCell ref="N71:X71"/>
    <mergeCell ref="C72:I72"/>
    <mergeCell ref="N72:X72"/>
    <mergeCell ref="K75:AM75"/>
    <mergeCell ref="C78:D78"/>
  </mergeCells>
  <printOptions/>
  <pageMargins left="0.984251968503937" right="0.31496062992125984" top="0.3937007874015748" bottom="0.3937007874015748" header="0.11811023622047245" footer="0.11811023622047245"/>
  <pageSetup fitToHeight="0" fitToWidth="1" horizontalDpi="300" verticalDpi="300" orientation="landscape" paperSize="9" scale="13" r:id="rId2"/>
  <colBreaks count="1" manualBreakCount="1">
    <brk id="14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IU83"/>
  <sheetViews>
    <sheetView view="pageBreakPreview" zoomScale="17" zoomScaleNormal="20" zoomScaleSheetLayoutView="17" zoomScalePageLayoutView="0" workbookViewId="0" topLeftCell="A1">
      <selection activeCell="A1" sqref="A1:BF82"/>
    </sheetView>
  </sheetViews>
  <sheetFormatPr defaultColWidth="10.140625" defaultRowHeight="15"/>
  <cols>
    <col min="1" max="1" width="16.00390625" style="651" customWidth="1"/>
    <col min="2" max="2" width="16.7109375" style="651" customWidth="1"/>
    <col min="3" max="19" width="6.28125" style="651" hidden="1" customWidth="1"/>
    <col min="20" max="20" width="42.140625" style="651" customWidth="1"/>
    <col min="21" max="21" width="42.140625" style="652" customWidth="1"/>
    <col min="22" max="22" width="58.28125" style="653" customWidth="1"/>
    <col min="23" max="23" width="12.7109375" style="654" customWidth="1"/>
    <col min="24" max="24" width="25.7109375" style="657" customWidth="1"/>
    <col min="25" max="26" width="12.7109375" style="657" customWidth="1"/>
    <col min="27" max="27" width="14.7109375" style="657" customWidth="1"/>
    <col min="28" max="28" width="14.421875" style="657" customWidth="1"/>
    <col min="29" max="29" width="12.7109375" style="657" customWidth="1"/>
    <col min="30" max="30" width="12.7109375" style="658" customWidth="1"/>
    <col min="31" max="31" width="24.8515625" style="658" customWidth="1"/>
    <col min="32" max="32" width="27.421875" style="658" customWidth="1"/>
    <col min="33" max="33" width="22.00390625" style="658" customWidth="1"/>
    <col min="34" max="34" width="24.28125" style="658" customWidth="1"/>
    <col min="35" max="35" width="16.421875" style="658" customWidth="1"/>
    <col min="36" max="36" width="22.8515625" style="658" customWidth="1"/>
    <col min="37" max="37" width="18.8515625" style="658" customWidth="1"/>
    <col min="38" max="38" width="18.00390625" style="658" customWidth="1"/>
    <col min="39" max="39" width="14.421875" style="658" customWidth="1"/>
    <col min="40" max="40" width="17.140625" style="1548" customWidth="1"/>
    <col min="41" max="41" width="26.57421875" style="658" customWidth="1"/>
    <col min="42" max="42" width="15.421875" style="651" customWidth="1"/>
    <col min="43" max="43" width="14.28125" style="651" customWidth="1"/>
    <col min="44" max="44" width="14.7109375" style="651" customWidth="1"/>
    <col min="45" max="45" width="15.140625" style="651" customWidth="1"/>
    <col min="46" max="46" width="17.00390625" style="651" customWidth="1"/>
    <col min="47" max="47" width="15.00390625" style="651" customWidth="1"/>
    <col min="48" max="48" width="17.140625" style="651" customWidth="1"/>
    <col min="49" max="49" width="17.8515625" style="651" customWidth="1"/>
    <col min="50" max="50" width="14.28125" style="651" customWidth="1"/>
    <col min="51" max="51" width="17.140625" style="651" customWidth="1"/>
    <col min="52" max="52" width="13.421875" style="651" customWidth="1"/>
    <col min="53" max="53" width="17.8515625" style="651" customWidth="1"/>
    <col min="54" max="54" width="14.140625" style="1549" customWidth="1"/>
    <col min="55" max="57" width="10.7109375" style="1549" customWidth="1"/>
    <col min="58" max="16384" width="10.140625" style="651" customWidth="1"/>
  </cols>
  <sheetData>
    <row r="1" ht="36.75" customHeight="1"/>
    <row r="2" spans="2:88" s="1550" customFormat="1" ht="39" customHeight="1">
      <c r="B2" s="3586" t="s">
        <v>175</v>
      </c>
      <c r="C2" s="3586"/>
      <c r="D2" s="3586"/>
      <c r="E2" s="3586"/>
      <c r="F2" s="3586"/>
      <c r="G2" s="3586"/>
      <c r="H2" s="3586"/>
      <c r="I2" s="3586"/>
      <c r="J2" s="3586"/>
      <c r="K2" s="3586"/>
      <c r="L2" s="3586"/>
      <c r="M2" s="3586"/>
      <c r="N2" s="3586"/>
      <c r="O2" s="3586"/>
      <c r="P2" s="3586"/>
      <c r="Q2" s="3586"/>
      <c r="R2" s="3586"/>
      <c r="S2" s="3586"/>
      <c r="T2" s="3586"/>
      <c r="U2" s="3586"/>
      <c r="V2" s="3586"/>
      <c r="W2" s="3586"/>
      <c r="X2" s="3586"/>
      <c r="Y2" s="3586"/>
      <c r="Z2" s="3586"/>
      <c r="AA2" s="3586"/>
      <c r="AB2" s="3586"/>
      <c r="AC2" s="3586"/>
      <c r="AD2" s="3586"/>
      <c r="AE2" s="3586"/>
      <c r="AF2" s="3586"/>
      <c r="AG2" s="3586"/>
      <c r="AH2" s="3586"/>
      <c r="AI2" s="3586"/>
      <c r="AJ2" s="3586"/>
      <c r="AK2" s="3586"/>
      <c r="AL2" s="3586"/>
      <c r="AM2" s="3586"/>
      <c r="AN2" s="3586"/>
      <c r="AO2" s="3586"/>
      <c r="AP2" s="3586"/>
      <c r="AQ2" s="3586"/>
      <c r="AR2" s="3586"/>
      <c r="AS2" s="3586"/>
      <c r="AT2" s="3586"/>
      <c r="AU2" s="3586"/>
      <c r="AV2" s="3586"/>
      <c r="AW2" s="3586"/>
      <c r="AX2" s="3586"/>
      <c r="AY2" s="3586"/>
      <c r="AZ2" s="3586"/>
      <c r="BA2" s="3586"/>
      <c r="BB2" s="1551"/>
      <c r="BC2" s="1551"/>
      <c r="BD2" s="1551"/>
      <c r="BE2" s="1551"/>
      <c r="BG2" s="651"/>
      <c r="BH2" s="651"/>
      <c r="BI2" s="651"/>
      <c r="BJ2" s="651"/>
      <c r="BK2" s="651"/>
      <c r="BL2" s="651"/>
      <c r="BM2" s="651"/>
      <c r="BN2" s="651"/>
      <c r="BO2" s="651"/>
      <c r="BP2" s="651"/>
      <c r="BQ2" s="651"/>
      <c r="BR2" s="651"/>
      <c r="BS2" s="651"/>
      <c r="BT2" s="651"/>
      <c r="BU2" s="651"/>
      <c r="BV2" s="651"/>
      <c r="BW2" s="651"/>
      <c r="BX2" s="651"/>
      <c r="BY2" s="651"/>
      <c r="BZ2" s="651"/>
      <c r="CA2" s="651"/>
      <c r="CB2" s="651"/>
      <c r="CC2" s="651"/>
      <c r="CD2" s="651"/>
      <c r="CE2" s="651"/>
      <c r="CF2" s="651"/>
      <c r="CG2" s="651"/>
      <c r="CH2" s="651"/>
      <c r="CI2" s="651"/>
      <c r="CJ2" s="651"/>
    </row>
    <row r="3" ht="15.75" customHeight="1"/>
    <row r="4" spans="2:53" ht="56.25" customHeight="1">
      <c r="B4" s="3587" t="s">
        <v>1</v>
      </c>
      <c r="C4" s="3587"/>
      <c r="D4" s="3587"/>
      <c r="E4" s="3587"/>
      <c r="F4" s="3587"/>
      <c r="G4" s="3587"/>
      <c r="H4" s="3587"/>
      <c r="I4" s="3587"/>
      <c r="J4" s="3587"/>
      <c r="K4" s="3587"/>
      <c r="L4" s="3587"/>
      <c r="M4" s="3587"/>
      <c r="N4" s="3587"/>
      <c r="O4" s="3587"/>
      <c r="P4" s="3587"/>
      <c r="Q4" s="3587"/>
      <c r="R4" s="3587"/>
      <c r="S4" s="3587"/>
      <c r="T4" s="3587"/>
      <c r="U4" s="3588"/>
      <c r="V4" s="3588"/>
      <c r="W4" s="3588"/>
      <c r="X4" s="3588"/>
      <c r="Y4" s="3588"/>
      <c r="Z4" s="3588"/>
      <c r="AA4" s="3588"/>
      <c r="AB4" s="3588"/>
      <c r="AC4" s="3588"/>
      <c r="AD4" s="3588"/>
      <c r="AE4" s="3588"/>
      <c r="AF4" s="3588"/>
      <c r="AG4" s="3588"/>
      <c r="AH4" s="3588"/>
      <c r="AI4" s="3588"/>
      <c r="AJ4" s="3588"/>
      <c r="AK4" s="3588"/>
      <c r="AL4" s="3588"/>
      <c r="AM4" s="3588"/>
      <c r="AN4" s="3588"/>
      <c r="AO4" s="3588"/>
      <c r="AP4" s="3588"/>
      <c r="AQ4" s="3588"/>
      <c r="AR4" s="3588"/>
      <c r="AS4" s="3588"/>
      <c r="AT4" s="3588"/>
      <c r="AU4" s="3588"/>
      <c r="AV4" s="3588"/>
      <c r="AW4" s="3588"/>
      <c r="AX4" s="3588"/>
      <c r="AY4" s="3588"/>
      <c r="AZ4" s="3588"/>
      <c r="BA4" s="3588"/>
    </row>
    <row r="5" spans="2:53" ht="42.75" customHeight="1">
      <c r="B5" s="1552"/>
      <c r="C5" s="1552"/>
      <c r="D5" s="1552"/>
      <c r="E5" s="1552"/>
      <c r="F5" s="1552"/>
      <c r="G5" s="1552"/>
      <c r="H5" s="1552"/>
      <c r="I5" s="1552"/>
      <c r="J5" s="1552"/>
      <c r="K5" s="1552"/>
      <c r="L5" s="1552"/>
      <c r="M5" s="1552"/>
      <c r="N5" s="1552"/>
      <c r="O5" s="1552"/>
      <c r="P5" s="1552"/>
      <c r="Q5" s="1552"/>
      <c r="R5" s="1552"/>
      <c r="S5" s="1552"/>
      <c r="T5" s="1552"/>
      <c r="U5" s="1553"/>
      <c r="V5" s="1553"/>
      <c r="W5" s="3589" t="s">
        <v>489</v>
      </c>
      <c r="X5" s="3589"/>
      <c r="Y5" s="3589"/>
      <c r="Z5" s="3589"/>
      <c r="AA5" s="3589"/>
      <c r="AB5" s="3589"/>
      <c r="AC5" s="3589"/>
      <c r="AD5" s="3589"/>
      <c r="AE5" s="3589"/>
      <c r="AF5" s="3589"/>
      <c r="AG5" s="3589"/>
      <c r="AH5" s="3589"/>
      <c r="AI5" s="3589"/>
      <c r="AJ5" s="3589"/>
      <c r="AK5" s="1554"/>
      <c r="AL5" s="1554"/>
      <c r="AM5" s="1554"/>
      <c r="AN5" s="1555"/>
      <c r="AO5" s="1553"/>
      <c r="AP5" s="1553"/>
      <c r="AQ5" s="1553"/>
      <c r="AR5" s="1553"/>
      <c r="AS5" s="1553"/>
      <c r="AT5" s="1553"/>
      <c r="AU5" s="1553"/>
      <c r="AV5" s="1553"/>
      <c r="AW5" s="1553"/>
      <c r="AX5" s="1553"/>
      <c r="AY5" s="1553"/>
      <c r="AZ5" s="1553"/>
      <c r="BA5" s="1553"/>
    </row>
    <row r="6" spans="20:57" ht="50.25" customHeight="1">
      <c r="T6" s="3590" t="s">
        <v>428</v>
      </c>
      <c r="U6" s="3590"/>
      <c r="V6" s="1556"/>
      <c r="W6" s="1557"/>
      <c r="X6" s="3591"/>
      <c r="Y6" s="3591"/>
      <c r="Z6" s="3591"/>
      <c r="AA6" s="3591"/>
      <c r="AB6" s="3591"/>
      <c r="AC6" s="3591"/>
      <c r="AD6" s="3591"/>
      <c r="AE6" s="3591"/>
      <c r="AF6" s="3591"/>
      <c r="AG6" s="3591"/>
      <c r="AH6" s="1558"/>
      <c r="AI6" s="1558"/>
      <c r="AJ6" s="1558"/>
      <c r="AK6" s="1558"/>
      <c r="AL6" s="1558"/>
      <c r="AM6" s="1558"/>
      <c r="AN6" s="1559"/>
      <c r="AO6" s="1558"/>
      <c r="AP6" s="1558"/>
      <c r="AQ6" s="680"/>
      <c r="AR6" s="1560"/>
      <c r="AS6" s="1558"/>
      <c r="AT6" s="1558"/>
      <c r="AU6" s="1558"/>
      <c r="AV6" s="1561" t="s">
        <v>429</v>
      </c>
      <c r="AW6" s="1562"/>
      <c r="AX6" s="1562"/>
      <c r="AY6" s="1562"/>
      <c r="AZ6" s="1562"/>
      <c r="BA6" s="3592" t="s">
        <v>430</v>
      </c>
      <c r="BB6" s="3593"/>
      <c r="BC6" s="3593"/>
      <c r="BD6" s="3593"/>
      <c r="BE6" s="1563"/>
    </row>
    <row r="7" spans="20:57" ht="67.5" customHeight="1">
      <c r="T7" s="3576" t="s">
        <v>431</v>
      </c>
      <c r="U7" s="3577"/>
      <c r="V7" s="3577"/>
      <c r="W7" s="3578" t="s">
        <v>432</v>
      </c>
      <c r="X7" s="3570"/>
      <c r="Y7" s="3570"/>
      <c r="Z7" s="3570"/>
      <c r="AA7" s="3570"/>
      <c r="AB7" s="3570"/>
      <c r="AC7" s="1564" t="s">
        <v>5</v>
      </c>
      <c r="AD7" s="3579" t="s">
        <v>433</v>
      </c>
      <c r="AE7" s="3580"/>
      <c r="AF7" s="3580"/>
      <c r="AG7" s="3580"/>
      <c r="AH7" s="3580"/>
      <c r="AI7" s="3580"/>
      <c r="AJ7" s="3580"/>
      <c r="AK7" s="3580"/>
      <c r="AL7" s="3580"/>
      <c r="AM7" s="3580"/>
      <c r="AN7" s="3580"/>
      <c r="AO7" s="3580"/>
      <c r="AP7" s="3580"/>
      <c r="AQ7" s="1565"/>
      <c r="AR7" s="1566"/>
      <c r="AS7" s="1567"/>
      <c r="AT7" s="1568"/>
      <c r="AU7" s="1568"/>
      <c r="AV7" s="1569" t="s">
        <v>10</v>
      </c>
      <c r="AW7" s="1562"/>
      <c r="AX7" s="1562"/>
      <c r="AY7" s="1562"/>
      <c r="AZ7" s="1562"/>
      <c r="BA7" s="3584" t="s">
        <v>176</v>
      </c>
      <c r="BB7" s="3584"/>
      <c r="BC7" s="3584"/>
      <c r="BD7" s="3584"/>
      <c r="BE7" s="1570"/>
    </row>
    <row r="8" spans="23:58" ht="69.75" customHeight="1">
      <c r="W8" s="3582" t="s">
        <v>490</v>
      </c>
      <c r="X8" s="3583"/>
      <c r="Y8" s="3583"/>
      <c r="Z8" s="3583"/>
      <c r="AA8" s="3583"/>
      <c r="AB8" s="3583"/>
      <c r="AC8" s="1571"/>
      <c r="AD8" s="1572" t="s">
        <v>321</v>
      </c>
      <c r="AE8" s="1573"/>
      <c r="AF8" s="1573"/>
      <c r="AG8" s="1573"/>
      <c r="AH8" s="1573"/>
      <c r="AI8" s="1573"/>
      <c r="AJ8" s="1573"/>
      <c r="AK8" s="1573"/>
      <c r="AL8" s="1573"/>
      <c r="AM8" s="1573"/>
      <c r="AN8" s="1573"/>
      <c r="AO8" s="1573"/>
      <c r="AP8" s="1573"/>
      <c r="AQ8" s="1882"/>
      <c r="AR8" s="1882"/>
      <c r="AS8" s="1571"/>
      <c r="AT8" s="1571"/>
      <c r="AU8" s="1571"/>
      <c r="AV8" s="1571"/>
      <c r="AW8" s="1562"/>
      <c r="AX8" s="1562"/>
      <c r="AY8" s="1562"/>
      <c r="AZ8" s="1562"/>
      <c r="BA8" s="3584" t="s">
        <v>481</v>
      </c>
      <c r="BB8" s="3585"/>
      <c r="BC8" s="3585"/>
      <c r="BD8" s="3585"/>
      <c r="BE8" s="1570"/>
      <c r="BF8" s="651">
        <v>1.1</v>
      </c>
    </row>
    <row r="9" spans="1:57" ht="42" customHeight="1">
      <c r="A9" s="3564" t="s">
        <v>435</v>
      </c>
      <c r="B9" s="3564"/>
      <c r="C9" s="3564"/>
      <c r="D9" s="3564"/>
      <c r="E9" s="3564"/>
      <c r="F9" s="3564"/>
      <c r="G9" s="3564"/>
      <c r="H9" s="3564"/>
      <c r="I9" s="3564"/>
      <c r="J9" s="3564"/>
      <c r="K9" s="3564"/>
      <c r="L9" s="3564"/>
      <c r="M9" s="3564"/>
      <c r="N9" s="3564"/>
      <c r="O9" s="3564"/>
      <c r="P9" s="3564"/>
      <c r="Q9" s="3564"/>
      <c r="R9" s="3564"/>
      <c r="S9" s="3564"/>
      <c r="T9" s="3564"/>
      <c r="U9" s="3564"/>
      <c r="V9" s="3564"/>
      <c r="W9" s="654" t="s">
        <v>436</v>
      </c>
      <c r="X9" s="654"/>
      <c r="Y9" s="654"/>
      <c r="Z9" s="654"/>
      <c r="AA9" s="654"/>
      <c r="AB9" s="654"/>
      <c r="AC9" s="654"/>
      <c r="AD9" s="1558"/>
      <c r="AE9" s="1558"/>
      <c r="AF9" s="1558"/>
      <c r="AG9" s="1558"/>
      <c r="AH9" s="1558"/>
      <c r="AI9" s="1558"/>
      <c r="AJ9" s="1558"/>
      <c r="AK9" s="1558"/>
      <c r="AL9" s="1558"/>
      <c r="AM9" s="1558"/>
      <c r="AN9" s="1558"/>
      <c r="AO9" s="1558"/>
      <c r="AP9" s="1558"/>
      <c r="AQ9" s="1558"/>
      <c r="AR9" s="1558"/>
      <c r="AW9" s="1562"/>
      <c r="AX9" s="1562"/>
      <c r="AY9" s="1562"/>
      <c r="AZ9" s="1562"/>
      <c r="BA9" s="3565" t="s">
        <v>437</v>
      </c>
      <c r="BB9" s="3881"/>
      <c r="BC9" s="3881"/>
      <c r="BD9" s="3881"/>
      <c r="BE9" s="3881"/>
    </row>
    <row r="10" spans="20:73" ht="48" customHeight="1">
      <c r="T10" s="3568" t="s">
        <v>438</v>
      </c>
      <c r="U10" s="3568"/>
      <c r="V10" s="3568"/>
      <c r="W10" s="3569" t="s">
        <v>370</v>
      </c>
      <c r="X10" s="3570"/>
      <c r="Y10" s="3570"/>
      <c r="Z10" s="3570"/>
      <c r="AA10" s="3570"/>
      <c r="AB10" s="3570"/>
      <c r="AC10" s="1564" t="s">
        <v>5</v>
      </c>
      <c r="AD10" s="3571" t="s">
        <v>439</v>
      </c>
      <c r="AE10" s="3571"/>
      <c r="AF10" s="3571"/>
      <c r="AG10" s="3572"/>
      <c r="AH10" s="3572"/>
      <c r="AI10" s="3572"/>
      <c r="AJ10" s="3572"/>
      <c r="AK10" s="3572"/>
      <c r="AL10" s="3572"/>
      <c r="AM10" s="3572"/>
      <c r="AN10" s="3572"/>
      <c r="AO10" s="3572"/>
      <c r="AP10" s="3572"/>
      <c r="AQ10" s="1565"/>
      <c r="AR10" s="1566"/>
      <c r="AS10" s="1567"/>
      <c r="AT10" s="1568"/>
      <c r="AU10" s="1568"/>
      <c r="AV10" s="1569" t="s">
        <v>18</v>
      </c>
      <c r="AW10" s="1562"/>
      <c r="AX10" s="1562"/>
      <c r="AY10" s="1562"/>
      <c r="AZ10" s="1562"/>
      <c r="BA10" s="3881"/>
      <c r="BB10" s="3881"/>
      <c r="BC10" s="3881"/>
      <c r="BD10" s="3881"/>
      <c r="BE10" s="3881"/>
      <c r="BF10" s="1574"/>
      <c r="BG10" s="1574"/>
      <c r="BH10" s="1574"/>
      <c r="BI10" s="1574"/>
      <c r="BJ10" s="1574"/>
      <c r="BK10" s="1574"/>
      <c r="BL10" s="1574"/>
      <c r="BM10" s="1574"/>
      <c r="BN10" s="1574"/>
      <c r="BO10" s="1574"/>
      <c r="BP10" s="1574"/>
      <c r="BQ10" s="1574"/>
      <c r="BR10" s="1574"/>
      <c r="BS10" s="1574"/>
      <c r="BT10" s="1574"/>
      <c r="BU10" s="1574"/>
    </row>
    <row r="11" spans="21:73" ht="61.5" customHeight="1">
      <c r="U11" s="676"/>
      <c r="V11" s="676"/>
      <c r="W11" s="3569" t="s">
        <v>17</v>
      </c>
      <c r="X11" s="3570"/>
      <c r="Y11" s="3570"/>
      <c r="Z11" s="3570"/>
      <c r="AA11" s="1575"/>
      <c r="AB11" s="1575"/>
      <c r="AC11" s="1564" t="s">
        <v>5</v>
      </c>
      <c r="AD11" s="3883" t="s">
        <v>440</v>
      </c>
      <c r="AE11" s="3884"/>
      <c r="AF11" s="3884"/>
      <c r="AG11" s="3884"/>
      <c r="AH11" s="3884"/>
      <c r="AI11" s="3884"/>
      <c r="AJ11" s="3884"/>
      <c r="AK11" s="3884"/>
      <c r="AL11" s="3884"/>
      <c r="AM11" s="3884"/>
      <c r="AN11" s="3884"/>
      <c r="AO11" s="3884"/>
      <c r="AP11" s="3884"/>
      <c r="AQ11" s="3884"/>
      <c r="AR11" s="3884"/>
      <c r="AS11" s="680"/>
      <c r="AT11" s="1577"/>
      <c r="AU11" s="1577"/>
      <c r="AV11" s="1578"/>
      <c r="AW11" s="1578"/>
      <c r="AX11" s="1578"/>
      <c r="AY11" s="1578"/>
      <c r="AZ11" s="1578"/>
      <c r="BA11" s="3882"/>
      <c r="BB11" s="3882"/>
      <c r="BC11" s="3882"/>
      <c r="BD11" s="3882"/>
      <c r="BE11" s="3882"/>
      <c r="BF11" s="1574"/>
      <c r="BG11" s="1574"/>
      <c r="BH11" s="1574"/>
      <c r="BI11" s="1574"/>
      <c r="BJ11" s="1574"/>
      <c r="BK11" s="1574"/>
      <c r="BL11" s="1574"/>
      <c r="BM11" s="1574"/>
      <c r="BN11" s="1574"/>
      <c r="BO11" s="1574"/>
      <c r="BP11" s="1574"/>
      <c r="BQ11" s="1574"/>
      <c r="BR11" s="1574"/>
      <c r="BS11" s="1574"/>
      <c r="BT11" s="1574"/>
      <c r="BU11" s="1574"/>
    </row>
    <row r="12" spans="21:45" ht="60" customHeight="1" thickBot="1">
      <c r="U12" s="676"/>
      <c r="V12" s="676"/>
      <c r="W12" s="682"/>
      <c r="AA12" s="684"/>
      <c r="AB12" s="658"/>
      <c r="AC12" s="658"/>
      <c r="AD12" s="1883"/>
      <c r="AE12" s="1883"/>
      <c r="AF12" s="1883"/>
      <c r="AG12" s="1883"/>
      <c r="AH12" s="1883"/>
      <c r="AI12" s="1883"/>
      <c r="AJ12" s="1883"/>
      <c r="AK12" s="1883"/>
      <c r="AL12" s="1883"/>
      <c r="AM12" s="1883"/>
      <c r="AN12" s="1883"/>
      <c r="AO12" s="1883"/>
      <c r="AP12" s="1883"/>
      <c r="AQ12" s="1883"/>
      <c r="AR12" s="680"/>
      <c r="AS12" s="680"/>
    </row>
    <row r="13" spans="2:88" s="685" customFormat="1" ht="99.75" customHeight="1" thickBot="1">
      <c r="B13" s="3863" t="s">
        <v>179</v>
      </c>
      <c r="C13" s="1581"/>
      <c r="D13" s="1581"/>
      <c r="E13" s="1581"/>
      <c r="F13" s="1581"/>
      <c r="G13" s="1581"/>
      <c r="H13" s="1581"/>
      <c r="I13" s="1581"/>
      <c r="J13" s="1581"/>
      <c r="K13" s="1581"/>
      <c r="L13" s="1581"/>
      <c r="M13" s="1581"/>
      <c r="N13" s="1581"/>
      <c r="O13" s="1581"/>
      <c r="P13" s="1581"/>
      <c r="Q13" s="1581"/>
      <c r="R13" s="1581"/>
      <c r="S13" s="1581"/>
      <c r="T13" s="3505" t="s">
        <v>441</v>
      </c>
      <c r="U13" s="3505"/>
      <c r="V13" s="3866"/>
      <c r="W13" s="3511" t="s">
        <v>22</v>
      </c>
      <c r="X13" s="3870"/>
      <c r="Y13" s="3870"/>
      <c r="Z13" s="3870"/>
      <c r="AA13" s="3870"/>
      <c r="AB13" s="3870"/>
      <c r="AC13" s="3870"/>
      <c r="AD13" s="3870"/>
      <c r="AE13" s="3520" t="s">
        <v>442</v>
      </c>
      <c r="AF13" s="3530"/>
      <c r="AG13" s="3529" t="s">
        <v>180</v>
      </c>
      <c r="AH13" s="3529"/>
      <c r="AI13" s="3529"/>
      <c r="AJ13" s="3529"/>
      <c r="AK13" s="3529"/>
      <c r="AL13" s="3529"/>
      <c r="AM13" s="3529"/>
      <c r="AN13" s="3529"/>
      <c r="AO13" s="3878" t="s">
        <v>25</v>
      </c>
      <c r="AP13" s="3843" t="s">
        <v>26</v>
      </c>
      <c r="AQ13" s="3844"/>
      <c r="AR13" s="3844"/>
      <c r="AS13" s="3844"/>
      <c r="AT13" s="3844"/>
      <c r="AU13" s="3844"/>
      <c r="AV13" s="3844"/>
      <c r="AW13" s="3844"/>
      <c r="AX13" s="3471" t="s">
        <v>491</v>
      </c>
      <c r="AY13" s="3472"/>
      <c r="AZ13" s="3472"/>
      <c r="BA13" s="3472"/>
      <c r="BB13" s="3472"/>
      <c r="BC13" s="3472"/>
      <c r="BD13" s="3472"/>
      <c r="BE13" s="3473"/>
      <c r="BG13" s="651"/>
      <c r="BH13" s="651"/>
      <c r="BI13" s="651"/>
      <c r="BJ13" s="651"/>
      <c r="BK13" s="651"/>
      <c r="BL13" s="651"/>
      <c r="BM13" s="651"/>
      <c r="BN13" s="651"/>
      <c r="BO13" s="651"/>
      <c r="BP13" s="651"/>
      <c r="BQ13" s="651"/>
      <c r="BR13" s="651"/>
      <c r="BS13" s="651"/>
      <c r="BT13" s="651"/>
      <c r="BU13" s="651"/>
      <c r="BV13" s="651"/>
      <c r="BW13" s="651"/>
      <c r="BX13" s="651"/>
      <c r="BY13" s="651"/>
      <c r="BZ13" s="651"/>
      <c r="CA13" s="651"/>
      <c r="CB13" s="651"/>
      <c r="CC13" s="651"/>
      <c r="CD13" s="651"/>
      <c r="CE13" s="651"/>
      <c r="CF13" s="651"/>
      <c r="CG13" s="651"/>
      <c r="CH13" s="651"/>
      <c r="CI13" s="651"/>
      <c r="CJ13" s="651"/>
    </row>
    <row r="14" spans="2:88" s="685" customFormat="1" ht="48" customHeight="1" thickBot="1">
      <c r="B14" s="3864"/>
      <c r="C14" s="1582"/>
      <c r="D14" s="1582"/>
      <c r="E14" s="1582"/>
      <c r="F14" s="1582"/>
      <c r="G14" s="1582"/>
      <c r="H14" s="1582"/>
      <c r="I14" s="1582"/>
      <c r="J14" s="1582"/>
      <c r="K14" s="1582"/>
      <c r="L14" s="1582"/>
      <c r="M14" s="1582"/>
      <c r="N14" s="1582"/>
      <c r="O14" s="1582"/>
      <c r="P14" s="1582"/>
      <c r="Q14" s="1582"/>
      <c r="R14" s="1582"/>
      <c r="S14" s="1582"/>
      <c r="T14" s="3507"/>
      <c r="U14" s="3507"/>
      <c r="V14" s="3867"/>
      <c r="W14" s="3871"/>
      <c r="X14" s="3872"/>
      <c r="Y14" s="3872"/>
      <c r="Z14" s="3872"/>
      <c r="AA14" s="3872"/>
      <c r="AB14" s="3872"/>
      <c r="AC14" s="3872"/>
      <c r="AD14" s="3872"/>
      <c r="AE14" s="3531"/>
      <c r="AF14" s="3532"/>
      <c r="AG14" s="3332"/>
      <c r="AH14" s="3332"/>
      <c r="AI14" s="3332"/>
      <c r="AJ14" s="3332"/>
      <c r="AK14" s="3332"/>
      <c r="AL14" s="3332"/>
      <c r="AM14" s="3332"/>
      <c r="AN14" s="3332"/>
      <c r="AO14" s="3879"/>
      <c r="AP14" s="3845"/>
      <c r="AQ14" s="3845"/>
      <c r="AR14" s="3845"/>
      <c r="AS14" s="3845"/>
      <c r="AT14" s="3845"/>
      <c r="AU14" s="3845"/>
      <c r="AV14" s="3845"/>
      <c r="AW14" s="3845"/>
      <c r="AX14" s="3847" t="s">
        <v>28</v>
      </c>
      <c r="AY14" s="3848"/>
      <c r="AZ14" s="3848"/>
      <c r="BA14" s="3848"/>
      <c r="BB14" s="3848"/>
      <c r="BC14" s="3848"/>
      <c r="BD14" s="3848"/>
      <c r="BE14" s="3849"/>
      <c r="BG14" s="651"/>
      <c r="BH14" s="651"/>
      <c r="BI14" s="651"/>
      <c r="BJ14" s="651"/>
      <c r="BK14" s="651"/>
      <c r="BL14" s="651"/>
      <c r="BM14" s="651"/>
      <c r="BN14" s="651"/>
      <c r="BO14" s="651"/>
      <c r="BP14" s="651"/>
      <c r="BQ14" s="651"/>
      <c r="BR14" s="651"/>
      <c r="BS14" s="651"/>
      <c r="BT14" s="651"/>
      <c r="BU14" s="651"/>
      <c r="BV14" s="651"/>
      <c r="BW14" s="651"/>
      <c r="BX14" s="651"/>
      <c r="BY14" s="651"/>
      <c r="BZ14" s="651"/>
      <c r="CA14" s="651"/>
      <c r="CB14" s="651"/>
      <c r="CC14" s="651"/>
      <c r="CD14" s="651"/>
      <c r="CE14" s="651"/>
      <c r="CF14" s="651"/>
      <c r="CG14" s="651"/>
      <c r="CH14" s="651"/>
      <c r="CI14" s="651"/>
      <c r="CJ14" s="651"/>
    </row>
    <row r="15" spans="2:88" s="685" customFormat="1" ht="45" customHeight="1" thickBot="1">
      <c r="B15" s="3864"/>
      <c r="C15" s="1582"/>
      <c r="D15" s="1582"/>
      <c r="E15" s="1582"/>
      <c r="F15" s="1582"/>
      <c r="G15" s="1582"/>
      <c r="H15" s="1582"/>
      <c r="I15" s="1582"/>
      <c r="J15" s="1582"/>
      <c r="K15" s="1582"/>
      <c r="L15" s="1582"/>
      <c r="M15" s="1582"/>
      <c r="N15" s="1582"/>
      <c r="O15" s="1582"/>
      <c r="P15" s="1582"/>
      <c r="Q15" s="1582"/>
      <c r="R15" s="1582"/>
      <c r="S15" s="1582"/>
      <c r="T15" s="3507"/>
      <c r="U15" s="3507"/>
      <c r="V15" s="3867"/>
      <c r="W15" s="3871"/>
      <c r="X15" s="3872"/>
      <c r="Y15" s="3872"/>
      <c r="Z15" s="3872"/>
      <c r="AA15" s="3872"/>
      <c r="AB15" s="3872"/>
      <c r="AC15" s="3872"/>
      <c r="AD15" s="3872"/>
      <c r="AE15" s="3875"/>
      <c r="AF15" s="3876"/>
      <c r="AG15" s="3877"/>
      <c r="AH15" s="3877"/>
      <c r="AI15" s="3877"/>
      <c r="AJ15" s="3877"/>
      <c r="AK15" s="3877"/>
      <c r="AL15" s="3877"/>
      <c r="AM15" s="3877"/>
      <c r="AN15" s="3877"/>
      <c r="AO15" s="3879"/>
      <c r="AP15" s="3846"/>
      <c r="AQ15" s="3846"/>
      <c r="AR15" s="3846"/>
      <c r="AS15" s="3846"/>
      <c r="AT15" s="3846"/>
      <c r="AU15" s="3846"/>
      <c r="AV15" s="3846"/>
      <c r="AW15" s="3846"/>
      <c r="AX15" s="3850" t="s">
        <v>492</v>
      </c>
      <c r="AY15" s="3851"/>
      <c r="AZ15" s="3851"/>
      <c r="BA15" s="3851"/>
      <c r="BB15" s="3851"/>
      <c r="BC15" s="3851"/>
      <c r="BD15" s="3851"/>
      <c r="BE15" s="3852"/>
      <c r="BG15" s="651"/>
      <c r="BH15" s="651"/>
      <c r="BI15" s="651"/>
      <c r="BJ15" s="651"/>
      <c r="BK15" s="651"/>
      <c r="BL15" s="651"/>
      <c r="BM15" s="651"/>
      <c r="BN15" s="651"/>
      <c r="BO15" s="651"/>
      <c r="BP15" s="651"/>
      <c r="BQ15" s="651"/>
      <c r="BR15" s="651"/>
      <c r="BS15" s="651"/>
      <c r="BT15" s="651"/>
      <c r="BU15" s="651"/>
      <c r="BV15" s="651"/>
      <c r="BW15" s="651"/>
      <c r="BX15" s="651"/>
      <c r="BY15" s="651"/>
      <c r="BZ15" s="651"/>
      <c r="CA15" s="651"/>
      <c r="CB15" s="651"/>
      <c r="CC15" s="651"/>
      <c r="CD15" s="651"/>
      <c r="CE15" s="651"/>
      <c r="CF15" s="651"/>
      <c r="CG15" s="651"/>
      <c r="CH15" s="651"/>
      <c r="CI15" s="651"/>
      <c r="CJ15" s="651"/>
    </row>
    <row r="16" spans="2:88" s="685" customFormat="1" ht="42" customHeight="1">
      <c r="B16" s="3864"/>
      <c r="C16" s="1582"/>
      <c r="D16" s="1582"/>
      <c r="E16" s="1582"/>
      <c r="F16" s="1582"/>
      <c r="G16" s="1582"/>
      <c r="H16" s="1582"/>
      <c r="I16" s="1582"/>
      <c r="J16" s="1582"/>
      <c r="K16" s="1582"/>
      <c r="L16" s="1582"/>
      <c r="M16" s="1582"/>
      <c r="N16" s="1582"/>
      <c r="O16" s="1582"/>
      <c r="P16" s="1582"/>
      <c r="Q16" s="1582"/>
      <c r="R16" s="1582"/>
      <c r="S16" s="1582"/>
      <c r="T16" s="3507"/>
      <c r="U16" s="3507"/>
      <c r="V16" s="3867"/>
      <c r="W16" s="3871"/>
      <c r="X16" s="3872"/>
      <c r="Y16" s="3872"/>
      <c r="Z16" s="3872"/>
      <c r="AA16" s="3872"/>
      <c r="AB16" s="3872"/>
      <c r="AC16" s="3872"/>
      <c r="AD16" s="3872"/>
      <c r="AE16" s="3542" t="s">
        <v>29</v>
      </c>
      <c r="AF16" s="3545" t="s">
        <v>30</v>
      </c>
      <c r="AG16" s="3855" t="s">
        <v>31</v>
      </c>
      <c r="AH16" s="3858" t="s">
        <v>32</v>
      </c>
      <c r="AI16" s="3859"/>
      <c r="AJ16" s="3859"/>
      <c r="AK16" s="3859"/>
      <c r="AL16" s="3859"/>
      <c r="AM16" s="3859"/>
      <c r="AN16" s="3859"/>
      <c r="AO16" s="3879"/>
      <c r="AP16" s="3860" t="s">
        <v>33</v>
      </c>
      <c r="AQ16" s="3834" t="s">
        <v>34</v>
      </c>
      <c r="AR16" s="3834" t="s">
        <v>35</v>
      </c>
      <c r="AS16" s="3837" t="s">
        <v>36</v>
      </c>
      <c r="AT16" s="3837" t="s">
        <v>37</v>
      </c>
      <c r="AU16" s="3834" t="s">
        <v>181</v>
      </c>
      <c r="AV16" s="3834" t="s">
        <v>39</v>
      </c>
      <c r="AW16" s="3840" t="s">
        <v>40</v>
      </c>
      <c r="AX16" s="3815" t="s">
        <v>41</v>
      </c>
      <c r="AY16" s="3816"/>
      <c r="AZ16" s="3816"/>
      <c r="BA16" s="3816"/>
      <c r="BB16" s="3817" t="s">
        <v>42</v>
      </c>
      <c r="BC16" s="3818"/>
      <c r="BD16" s="3818"/>
      <c r="BE16" s="3819"/>
      <c r="BG16" s="651"/>
      <c r="BH16" s="651"/>
      <c r="BI16" s="651"/>
      <c r="BJ16" s="651"/>
      <c r="BK16" s="651"/>
      <c r="BL16" s="651"/>
      <c r="BM16" s="651"/>
      <c r="BN16" s="651"/>
      <c r="BO16" s="651"/>
      <c r="BP16" s="651"/>
      <c r="BQ16" s="651"/>
      <c r="BR16" s="651"/>
      <c r="BS16" s="651"/>
      <c r="BT16" s="651"/>
      <c r="BU16" s="651"/>
      <c r="BV16" s="651"/>
      <c r="BW16" s="651"/>
      <c r="BX16" s="651"/>
      <c r="BY16" s="651"/>
      <c r="BZ16" s="651"/>
      <c r="CA16" s="651"/>
      <c r="CB16" s="651"/>
      <c r="CC16" s="651"/>
      <c r="CD16" s="651"/>
      <c r="CE16" s="651"/>
      <c r="CF16" s="651"/>
      <c r="CG16" s="651"/>
      <c r="CH16" s="651"/>
      <c r="CI16" s="651"/>
      <c r="CJ16" s="651"/>
    </row>
    <row r="17" spans="2:88" s="686" customFormat="1" ht="42" customHeight="1" thickBot="1">
      <c r="B17" s="3864"/>
      <c r="C17" s="1582"/>
      <c r="D17" s="1582"/>
      <c r="E17" s="1582"/>
      <c r="F17" s="1582"/>
      <c r="G17" s="1582"/>
      <c r="H17" s="1582"/>
      <c r="I17" s="1582"/>
      <c r="J17" s="1582"/>
      <c r="K17" s="1582"/>
      <c r="L17" s="1582"/>
      <c r="M17" s="1582"/>
      <c r="N17" s="1582"/>
      <c r="O17" s="1582"/>
      <c r="P17" s="1582"/>
      <c r="Q17" s="1582"/>
      <c r="R17" s="1582"/>
      <c r="S17" s="1582"/>
      <c r="T17" s="3507"/>
      <c r="U17" s="3507"/>
      <c r="V17" s="3867"/>
      <c r="W17" s="3871"/>
      <c r="X17" s="3872"/>
      <c r="Y17" s="3872"/>
      <c r="Z17" s="3872"/>
      <c r="AA17" s="3872"/>
      <c r="AB17" s="3872"/>
      <c r="AC17" s="3872"/>
      <c r="AD17" s="3872"/>
      <c r="AE17" s="3543"/>
      <c r="AF17" s="3546"/>
      <c r="AG17" s="3856"/>
      <c r="AH17" s="3467" t="s">
        <v>446</v>
      </c>
      <c r="AI17" s="3820"/>
      <c r="AJ17" s="3467" t="s">
        <v>447</v>
      </c>
      <c r="AK17" s="3468"/>
      <c r="AL17" s="3820" t="s">
        <v>448</v>
      </c>
      <c r="AM17" s="3468"/>
      <c r="AN17" s="3822" t="s">
        <v>493</v>
      </c>
      <c r="AO17" s="3879"/>
      <c r="AP17" s="3861"/>
      <c r="AQ17" s="3835"/>
      <c r="AR17" s="3835"/>
      <c r="AS17" s="3838"/>
      <c r="AT17" s="3838"/>
      <c r="AU17" s="3835"/>
      <c r="AV17" s="3835"/>
      <c r="AW17" s="3841"/>
      <c r="AX17" s="3825" t="s">
        <v>449</v>
      </c>
      <c r="AY17" s="3826"/>
      <c r="AZ17" s="3826"/>
      <c r="BA17" s="3826"/>
      <c r="BB17" s="3827" t="s">
        <v>449</v>
      </c>
      <c r="BC17" s="3828"/>
      <c r="BD17" s="3828"/>
      <c r="BE17" s="3829"/>
      <c r="BG17" s="651"/>
      <c r="BH17" s="651"/>
      <c r="BI17" s="651"/>
      <c r="BJ17" s="651"/>
      <c r="BK17" s="651"/>
      <c r="BL17" s="651"/>
      <c r="BM17" s="651"/>
      <c r="BN17" s="651"/>
      <c r="BO17" s="651"/>
      <c r="BP17" s="651"/>
      <c r="BQ17" s="651"/>
      <c r="BR17" s="651"/>
      <c r="BS17" s="651"/>
      <c r="BT17" s="651"/>
      <c r="BU17" s="651"/>
      <c r="BV17" s="651"/>
      <c r="BW17" s="651"/>
      <c r="BX17" s="651"/>
      <c r="BY17" s="651"/>
      <c r="BZ17" s="651"/>
      <c r="CA17" s="651"/>
      <c r="CB17" s="651"/>
      <c r="CC17" s="651"/>
      <c r="CD17" s="651"/>
      <c r="CE17" s="651"/>
      <c r="CF17" s="651"/>
      <c r="CG17" s="651"/>
      <c r="CH17" s="651"/>
      <c r="CI17" s="651"/>
      <c r="CJ17" s="651"/>
    </row>
    <row r="18" spans="2:88" s="686" customFormat="1" ht="45" customHeight="1">
      <c r="B18" s="3864"/>
      <c r="C18" s="1582"/>
      <c r="D18" s="1582"/>
      <c r="E18" s="1582"/>
      <c r="F18" s="1582"/>
      <c r="G18" s="1582"/>
      <c r="H18" s="1582"/>
      <c r="I18" s="1582"/>
      <c r="J18" s="1582"/>
      <c r="K18" s="1582"/>
      <c r="L18" s="1582"/>
      <c r="M18" s="1582"/>
      <c r="N18" s="1582"/>
      <c r="O18" s="1582"/>
      <c r="P18" s="1582"/>
      <c r="Q18" s="1582"/>
      <c r="R18" s="1582"/>
      <c r="S18" s="1582"/>
      <c r="T18" s="3507"/>
      <c r="U18" s="3507"/>
      <c r="V18" s="3867"/>
      <c r="W18" s="3871"/>
      <c r="X18" s="3872"/>
      <c r="Y18" s="3872"/>
      <c r="Z18" s="3872"/>
      <c r="AA18" s="3872"/>
      <c r="AB18" s="3872"/>
      <c r="AC18" s="3872"/>
      <c r="AD18" s="3872"/>
      <c r="AE18" s="3543"/>
      <c r="AF18" s="3546"/>
      <c r="AG18" s="3856"/>
      <c r="AH18" s="3469"/>
      <c r="AI18" s="3821"/>
      <c r="AJ18" s="3469"/>
      <c r="AK18" s="3470"/>
      <c r="AL18" s="3821"/>
      <c r="AM18" s="3470"/>
      <c r="AN18" s="3823"/>
      <c r="AO18" s="3879"/>
      <c r="AP18" s="3861"/>
      <c r="AQ18" s="3835"/>
      <c r="AR18" s="3835"/>
      <c r="AS18" s="3838"/>
      <c r="AT18" s="3838"/>
      <c r="AU18" s="3835"/>
      <c r="AV18" s="3835"/>
      <c r="AW18" s="3841"/>
      <c r="AX18" s="3830" t="s">
        <v>31</v>
      </c>
      <c r="AY18" s="3832" t="s">
        <v>48</v>
      </c>
      <c r="AZ18" s="3833"/>
      <c r="BA18" s="3833"/>
      <c r="BB18" s="3806" t="s">
        <v>31</v>
      </c>
      <c r="BC18" s="3808" t="s">
        <v>48</v>
      </c>
      <c r="BD18" s="3808"/>
      <c r="BE18" s="3809"/>
      <c r="BG18" s="651"/>
      <c r="BH18" s="651"/>
      <c r="BI18" s="651"/>
      <c r="BJ18" s="651"/>
      <c r="BK18" s="651"/>
      <c r="BL18" s="651"/>
      <c r="BM18" s="651"/>
      <c r="BN18" s="651"/>
      <c r="BO18" s="651"/>
      <c r="BP18" s="651"/>
      <c r="BQ18" s="651"/>
      <c r="BR18" s="651"/>
      <c r="BS18" s="651"/>
      <c r="BT18" s="651"/>
      <c r="BU18" s="651"/>
      <c r="BV18" s="651"/>
      <c r="BW18" s="651"/>
      <c r="BX18" s="651"/>
      <c r="BY18" s="651"/>
      <c r="BZ18" s="651"/>
      <c r="CA18" s="651"/>
      <c r="CB18" s="651"/>
      <c r="CC18" s="651"/>
      <c r="CD18" s="651"/>
      <c r="CE18" s="651"/>
      <c r="CF18" s="651"/>
      <c r="CG18" s="651"/>
      <c r="CH18" s="651"/>
      <c r="CI18" s="651"/>
      <c r="CJ18" s="651"/>
    </row>
    <row r="19" spans="2:88" s="686" customFormat="1" ht="182.25" customHeight="1" thickBot="1">
      <c r="B19" s="3865"/>
      <c r="C19" s="1884"/>
      <c r="D19" s="1884"/>
      <c r="E19" s="1884"/>
      <c r="F19" s="1884"/>
      <c r="G19" s="1884"/>
      <c r="H19" s="1884"/>
      <c r="I19" s="1884"/>
      <c r="J19" s="1884"/>
      <c r="K19" s="1884"/>
      <c r="L19" s="1884"/>
      <c r="M19" s="1884"/>
      <c r="N19" s="1884"/>
      <c r="O19" s="1884"/>
      <c r="P19" s="1884"/>
      <c r="Q19" s="1884"/>
      <c r="R19" s="1884"/>
      <c r="S19" s="1884"/>
      <c r="T19" s="3868"/>
      <c r="U19" s="3868"/>
      <c r="V19" s="3869"/>
      <c r="W19" s="3873"/>
      <c r="X19" s="3874"/>
      <c r="Y19" s="3874"/>
      <c r="Z19" s="3874"/>
      <c r="AA19" s="3874"/>
      <c r="AB19" s="3874"/>
      <c r="AC19" s="3874"/>
      <c r="AD19" s="3874"/>
      <c r="AE19" s="3853"/>
      <c r="AF19" s="3854"/>
      <c r="AG19" s="3857"/>
      <c r="AH19" s="1885" t="s">
        <v>377</v>
      </c>
      <c r="AI19" s="1886" t="s">
        <v>376</v>
      </c>
      <c r="AJ19" s="1885" t="s">
        <v>377</v>
      </c>
      <c r="AK19" s="1886" t="s">
        <v>376</v>
      </c>
      <c r="AL19" s="1885" t="s">
        <v>377</v>
      </c>
      <c r="AM19" s="1886" t="s">
        <v>376</v>
      </c>
      <c r="AN19" s="3824"/>
      <c r="AO19" s="3880"/>
      <c r="AP19" s="3862"/>
      <c r="AQ19" s="3836"/>
      <c r="AR19" s="3836"/>
      <c r="AS19" s="3839"/>
      <c r="AT19" s="3839"/>
      <c r="AU19" s="3836"/>
      <c r="AV19" s="3836"/>
      <c r="AW19" s="3842"/>
      <c r="AX19" s="3831"/>
      <c r="AY19" s="1887" t="s">
        <v>43</v>
      </c>
      <c r="AZ19" s="1887" t="s">
        <v>51</v>
      </c>
      <c r="BA19" s="1888" t="s">
        <v>101</v>
      </c>
      <c r="BB19" s="3807"/>
      <c r="BC19" s="1889" t="s">
        <v>43</v>
      </c>
      <c r="BD19" s="1586" t="s">
        <v>51</v>
      </c>
      <c r="BE19" s="1588" t="s">
        <v>52</v>
      </c>
      <c r="BG19" s="651"/>
      <c r="BH19" s="651"/>
      <c r="BI19" s="651"/>
      <c r="BJ19" s="651"/>
      <c r="BK19" s="651"/>
      <c r="BL19" s="651"/>
      <c r="BM19" s="651"/>
      <c r="BN19" s="651"/>
      <c r="BO19" s="651"/>
      <c r="BP19" s="651"/>
      <c r="BQ19" s="651"/>
      <c r="BR19" s="651"/>
      <c r="BS19" s="651"/>
      <c r="BT19" s="651"/>
      <c r="BU19" s="651"/>
      <c r="BV19" s="651"/>
      <c r="BW19" s="651"/>
      <c r="BX19" s="651"/>
      <c r="BY19" s="651"/>
      <c r="BZ19" s="651"/>
      <c r="CA19" s="651"/>
      <c r="CB19" s="651"/>
      <c r="CC19" s="651"/>
      <c r="CD19" s="651"/>
      <c r="CE19" s="651"/>
      <c r="CF19" s="651"/>
      <c r="CG19" s="651"/>
      <c r="CH19" s="651"/>
      <c r="CI19" s="651"/>
      <c r="CJ19" s="651"/>
    </row>
    <row r="20" spans="2:62" s="1590" customFormat="1" ht="49.5" customHeight="1" thickBot="1">
      <c r="B20" s="3810" t="s">
        <v>53</v>
      </c>
      <c r="C20" s="3811"/>
      <c r="D20" s="3811"/>
      <c r="E20" s="3811"/>
      <c r="F20" s="3811"/>
      <c r="G20" s="3811"/>
      <c r="H20" s="3811"/>
      <c r="I20" s="3811"/>
      <c r="J20" s="3811"/>
      <c r="K20" s="3811"/>
      <c r="L20" s="3811"/>
      <c r="M20" s="3811"/>
      <c r="N20" s="3811"/>
      <c r="O20" s="3811"/>
      <c r="P20" s="3811"/>
      <c r="Q20" s="3811"/>
      <c r="R20" s="3811"/>
      <c r="S20" s="3811"/>
      <c r="T20" s="3811"/>
      <c r="U20" s="3811"/>
      <c r="V20" s="3811"/>
      <c r="W20" s="3811"/>
      <c r="X20" s="3811"/>
      <c r="Y20" s="3811"/>
      <c r="Z20" s="3811"/>
      <c r="AA20" s="3811"/>
      <c r="AB20" s="3811"/>
      <c r="AC20" s="3811"/>
      <c r="AD20" s="3811"/>
      <c r="AE20" s="3811"/>
      <c r="AF20" s="3811"/>
      <c r="AG20" s="3811"/>
      <c r="AH20" s="3811"/>
      <c r="AI20" s="3811"/>
      <c r="AJ20" s="3811"/>
      <c r="AK20" s="3811"/>
      <c r="AL20" s="3811"/>
      <c r="AM20" s="3811"/>
      <c r="AN20" s="3811"/>
      <c r="AO20" s="3811"/>
      <c r="AP20" s="3811"/>
      <c r="AQ20" s="3811"/>
      <c r="AR20" s="3811"/>
      <c r="AS20" s="3811"/>
      <c r="AT20" s="3811"/>
      <c r="AU20" s="3811"/>
      <c r="AV20" s="3811"/>
      <c r="AW20" s="3811"/>
      <c r="AX20" s="3811"/>
      <c r="AY20" s="3811"/>
      <c r="AZ20" s="3811"/>
      <c r="BA20" s="3811"/>
      <c r="BB20" s="3811"/>
      <c r="BC20" s="3811"/>
      <c r="BD20" s="3811"/>
      <c r="BE20" s="3812"/>
      <c r="BF20" s="1589"/>
      <c r="BG20" s="1589"/>
      <c r="BH20" s="1589"/>
      <c r="BI20" s="1589"/>
      <c r="BJ20" s="1589"/>
    </row>
    <row r="21" spans="2:66" s="1890" customFormat="1" ht="49.5" customHeight="1" thickBot="1">
      <c r="B21" s="3764" t="s">
        <v>54</v>
      </c>
      <c r="C21" s="3765"/>
      <c r="D21" s="3765"/>
      <c r="E21" s="3765"/>
      <c r="F21" s="3765"/>
      <c r="G21" s="3765"/>
      <c r="H21" s="3765"/>
      <c r="I21" s="3765"/>
      <c r="J21" s="3765"/>
      <c r="K21" s="3765"/>
      <c r="L21" s="3765"/>
      <c r="M21" s="3765"/>
      <c r="N21" s="3765"/>
      <c r="O21" s="3765"/>
      <c r="P21" s="3765"/>
      <c r="Q21" s="3765"/>
      <c r="R21" s="3765"/>
      <c r="S21" s="3765"/>
      <c r="T21" s="3765"/>
      <c r="U21" s="3765"/>
      <c r="V21" s="3765"/>
      <c r="W21" s="3765"/>
      <c r="X21" s="3765"/>
      <c r="Y21" s="3765"/>
      <c r="Z21" s="3765"/>
      <c r="AA21" s="3765"/>
      <c r="AB21" s="3765"/>
      <c r="AC21" s="3765"/>
      <c r="AD21" s="3765"/>
      <c r="AE21" s="3765"/>
      <c r="AF21" s="3765"/>
      <c r="AG21" s="3765"/>
      <c r="AH21" s="3765"/>
      <c r="AI21" s="3765"/>
      <c r="AJ21" s="3765"/>
      <c r="AK21" s="3765"/>
      <c r="AL21" s="3765"/>
      <c r="AM21" s="3765"/>
      <c r="AN21" s="3765"/>
      <c r="AO21" s="3765"/>
      <c r="AP21" s="3765"/>
      <c r="AQ21" s="3765"/>
      <c r="AR21" s="3765"/>
      <c r="AS21" s="3765"/>
      <c r="AT21" s="3765"/>
      <c r="AU21" s="3765"/>
      <c r="AV21" s="3765"/>
      <c r="AW21" s="3765"/>
      <c r="AX21" s="3765"/>
      <c r="AY21" s="3765"/>
      <c r="AZ21" s="3765"/>
      <c r="BA21" s="3765"/>
      <c r="BB21" s="3765"/>
      <c r="BC21" s="3765"/>
      <c r="BD21" s="3765"/>
      <c r="BE21" s="3766"/>
      <c r="BF21" s="1891"/>
      <c r="BG21" s="1891"/>
      <c r="BH21" s="1891"/>
      <c r="BI21" s="1891"/>
      <c r="BJ21" s="1891"/>
      <c r="BL21" s="2124"/>
      <c r="BM21" s="2124"/>
      <c r="BN21" s="2124"/>
    </row>
    <row r="22" spans="2:57" s="737" customFormat="1" ht="157.5" customHeight="1">
      <c r="B22" s="1892">
        <v>1</v>
      </c>
      <c r="C22" s="1893"/>
      <c r="D22" s="1893"/>
      <c r="E22" s="1893"/>
      <c r="F22" s="1893"/>
      <c r="G22" s="1893"/>
      <c r="H22" s="1893"/>
      <c r="I22" s="1893"/>
      <c r="J22" s="1893"/>
      <c r="K22" s="1893"/>
      <c r="L22" s="1893"/>
      <c r="M22" s="1893"/>
      <c r="N22" s="1893"/>
      <c r="O22" s="1893"/>
      <c r="P22" s="1893"/>
      <c r="Q22" s="1893"/>
      <c r="R22" s="1893"/>
      <c r="S22" s="1893"/>
      <c r="T22" s="3813" t="s">
        <v>494</v>
      </c>
      <c r="U22" s="3813"/>
      <c r="V22" s="3795"/>
      <c r="W22" s="3814" t="s">
        <v>111</v>
      </c>
      <c r="X22" s="3796"/>
      <c r="Y22" s="3796"/>
      <c r="Z22" s="3796"/>
      <c r="AA22" s="3796"/>
      <c r="AB22" s="3796"/>
      <c r="AC22" s="3796"/>
      <c r="AD22" s="3797"/>
      <c r="AE22" s="1894">
        <v>1.5</v>
      </c>
      <c r="AF22" s="1895">
        <v>45</v>
      </c>
      <c r="AG22" s="1895">
        <v>36</v>
      </c>
      <c r="AH22" s="1895"/>
      <c r="AI22" s="1895"/>
      <c r="AJ22" s="1895">
        <v>36</v>
      </c>
      <c r="AK22" s="1895"/>
      <c r="AL22" s="1895"/>
      <c r="AM22" s="1896"/>
      <c r="AN22" s="1897"/>
      <c r="AO22" s="1898">
        <v>9</v>
      </c>
      <c r="AP22" s="1899"/>
      <c r="AQ22" s="1900">
        <v>3</v>
      </c>
      <c r="AR22" s="1900">
        <v>3</v>
      </c>
      <c r="AS22" s="1901"/>
      <c r="AT22" s="1902"/>
      <c r="AU22" s="1900"/>
      <c r="AV22" s="1900"/>
      <c r="AW22" s="1901"/>
      <c r="AX22" s="1899">
        <v>2</v>
      </c>
      <c r="AY22" s="1900"/>
      <c r="AZ22" s="1900">
        <v>2</v>
      </c>
      <c r="BA22" s="1903"/>
      <c r="BB22" s="1904"/>
      <c r="BC22" s="1905"/>
      <c r="BD22" s="1905"/>
      <c r="BE22" s="1906"/>
    </row>
    <row r="23" spans="2:57" s="737" customFormat="1" ht="154.5" customHeight="1">
      <c r="B23" s="1907">
        <v>2</v>
      </c>
      <c r="C23" s="1908"/>
      <c r="D23" s="1908"/>
      <c r="E23" s="1908"/>
      <c r="F23" s="1908"/>
      <c r="G23" s="1908"/>
      <c r="H23" s="1908"/>
      <c r="I23" s="1908"/>
      <c r="J23" s="1908"/>
      <c r="K23" s="1908"/>
      <c r="L23" s="1908"/>
      <c r="M23" s="1908"/>
      <c r="N23" s="1908"/>
      <c r="O23" s="1908"/>
      <c r="P23" s="1908"/>
      <c r="Q23" s="1908"/>
      <c r="R23" s="1908"/>
      <c r="S23" s="1908"/>
      <c r="T23" s="1872" t="s">
        <v>495</v>
      </c>
      <c r="U23" s="1872"/>
      <c r="V23" s="1874"/>
      <c r="W23" s="3798" t="s">
        <v>273</v>
      </c>
      <c r="X23" s="3799"/>
      <c r="Y23" s="3799"/>
      <c r="Z23" s="3799"/>
      <c r="AA23" s="3799"/>
      <c r="AB23" s="3799"/>
      <c r="AC23" s="3799"/>
      <c r="AD23" s="3800"/>
      <c r="AE23" s="1909">
        <v>4</v>
      </c>
      <c r="AF23" s="1910">
        <v>120</v>
      </c>
      <c r="AG23" s="1910">
        <v>54</v>
      </c>
      <c r="AH23" s="1910">
        <v>36</v>
      </c>
      <c r="AI23" s="1910"/>
      <c r="AJ23" s="1910">
        <v>18</v>
      </c>
      <c r="AK23" s="1910"/>
      <c r="AL23" s="1910"/>
      <c r="AM23" s="1911"/>
      <c r="AN23" s="1912"/>
      <c r="AO23" s="1913">
        <v>66</v>
      </c>
      <c r="AP23" s="1914">
        <v>3</v>
      </c>
      <c r="AQ23" s="1915"/>
      <c r="AR23" s="1915">
        <v>3</v>
      </c>
      <c r="AS23" s="1916"/>
      <c r="AT23" s="1917"/>
      <c r="AU23" s="1915">
        <v>3</v>
      </c>
      <c r="AV23" s="1915"/>
      <c r="AW23" s="1916"/>
      <c r="AX23" s="1914">
        <v>3</v>
      </c>
      <c r="AY23" s="1915">
        <v>2</v>
      </c>
      <c r="AZ23" s="1915">
        <v>1</v>
      </c>
      <c r="BA23" s="1918"/>
      <c r="BB23" s="1919"/>
      <c r="BC23" s="1920"/>
      <c r="BD23" s="1920"/>
      <c r="BE23" s="1921"/>
    </row>
    <row r="24" spans="2:57" s="737" customFormat="1" ht="165" customHeight="1">
      <c r="B24" s="1907">
        <v>3</v>
      </c>
      <c r="C24" s="1908"/>
      <c r="D24" s="1908"/>
      <c r="E24" s="1908"/>
      <c r="F24" s="1908"/>
      <c r="G24" s="1908"/>
      <c r="H24" s="1908"/>
      <c r="I24" s="1908"/>
      <c r="J24" s="1908"/>
      <c r="K24" s="1908"/>
      <c r="L24" s="1908"/>
      <c r="M24" s="1908"/>
      <c r="N24" s="1908"/>
      <c r="O24" s="1908"/>
      <c r="P24" s="1908"/>
      <c r="Q24" s="1908"/>
      <c r="R24" s="1908"/>
      <c r="S24" s="1908"/>
      <c r="T24" s="2252" t="s">
        <v>496</v>
      </c>
      <c r="U24" s="3574"/>
      <c r="V24" s="3574"/>
      <c r="W24" s="3798" t="s">
        <v>273</v>
      </c>
      <c r="X24" s="3799"/>
      <c r="Y24" s="3799"/>
      <c r="Z24" s="3799"/>
      <c r="AA24" s="3799"/>
      <c r="AB24" s="3799"/>
      <c r="AC24" s="3799"/>
      <c r="AD24" s="3800"/>
      <c r="AE24" s="1909">
        <v>4</v>
      </c>
      <c r="AF24" s="1910">
        <v>120</v>
      </c>
      <c r="AG24" s="1910">
        <v>54</v>
      </c>
      <c r="AH24" s="1910">
        <v>36</v>
      </c>
      <c r="AI24" s="1910"/>
      <c r="AJ24" s="1910">
        <v>18</v>
      </c>
      <c r="AK24" s="1910"/>
      <c r="AL24" s="1910"/>
      <c r="AM24" s="1911"/>
      <c r="AN24" s="1912"/>
      <c r="AO24" s="1913">
        <v>66</v>
      </c>
      <c r="AP24" s="1914">
        <v>3</v>
      </c>
      <c r="AQ24" s="1915"/>
      <c r="AR24" s="1915">
        <v>3</v>
      </c>
      <c r="AS24" s="1916"/>
      <c r="AT24" s="1917"/>
      <c r="AU24" s="1915">
        <v>3</v>
      </c>
      <c r="AV24" s="1915"/>
      <c r="AW24" s="1916"/>
      <c r="AX24" s="1914">
        <v>3</v>
      </c>
      <c r="AY24" s="1915">
        <v>2</v>
      </c>
      <c r="AZ24" s="1915">
        <v>1</v>
      </c>
      <c r="BA24" s="1918"/>
      <c r="BB24" s="1919"/>
      <c r="BC24" s="1920"/>
      <c r="BD24" s="1920"/>
      <c r="BE24" s="1921"/>
    </row>
    <row r="25" spans="2:57" s="737" customFormat="1" ht="70.5" customHeight="1" thickBot="1">
      <c r="B25" s="1922">
        <v>4</v>
      </c>
      <c r="C25" s="1908"/>
      <c r="D25" s="1908"/>
      <c r="E25" s="1908"/>
      <c r="F25" s="1908"/>
      <c r="G25" s="1908"/>
      <c r="H25" s="1908"/>
      <c r="I25" s="1908"/>
      <c r="J25" s="1908"/>
      <c r="K25" s="1908"/>
      <c r="L25" s="1908"/>
      <c r="M25" s="1908"/>
      <c r="N25" s="1908"/>
      <c r="O25" s="1908"/>
      <c r="P25" s="1908"/>
      <c r="Q25" s="1908"/>
      <c r="R25" s="1908"/>
      <c r="S25" s="1908"/>
      <c r="T25" s="2252" t="s">
        <v>497</v>
      </c>
      <c r="U25" s="3574"/>
      <c r="V25" s="3574"/>
      <c r="W25" s="3788" t="s">
        <v>498</v>
      </c>
      <c r="X25" s="3801"/>
      <c r="Y25" s="3801"/>
      <c r="Z25" s="3801"/>
      <c r="AA25" s="3801"/>
      <c r="AB25" s="3801"/>
      <c r="AC25" s="3801"/>
      <c r="AD25" s="3802"/>
      <c r="AE25" s="1909">
        <v>2</v>
      </c>
      <c r="AF25" s="1910">
        <v>60</v>
      </c>
      <c r="AG25" s="1910">
        <v>36</v>
      </c>
      <c r="AH25" s="1910">
        <v>18</v>
      </c>
      <c r="AI25" s="1910"/>
      <c r="AJ25" s="1910">
        <v>18</v>
      </c>
      <c r="AK25" s="1910"/>
      <c r="AL25" s="1910"/>
      <c r="AM25" s="1911"/>
      <c r="AN25" s="1912"/>
      <c r="AO25" s="1913">
        <v>24</v>
      </c>
      <c r="AP25" s="1914"/>
      <c r="AQ25" s="1915">
        <v>3</v>
      </c>
      <c r="AR25" s="1915">
        <v>3</v>
      </c>
      <c r="AS25" s="1916"/>
      <c r="AT25" s="1917"/>
      <c r="AU25" s="1915"/>
      <c r="AV25" s="1915"/>
      <c r="AW25" s="1916"/>
      <c r="AX25" s="1914">
        <v>2</v>
      </c>
      <c r="AY25" s="1915">
        <v>1</v>
      </c>
      <c r="AZ25" s="1915">
        <v>1</v>
      </c>
      <c r="BA25" s="1918"/>
      <c r="BB25" s="1923"/>
      <c r="BC25" s="1924"/>
      <c r="BD25" s="1924"/>
      <c r="BE25" s="1925"/>
    </row>
    <row r="26" spans="2:62" s="1926" customFormat="1" ht="69" customHeight="1" thickBot="1">
      <c r="B26" s="1927"/>
      <c r="C26" s="1928"/>
      <c r="D26" s="3803" t="s">
        <v>205</v>
      </c>
      <c r="E26" s="3804"/>
      <c r="F26" s="3804"/>
      <c r="G26" s="3804"/>
      <c r="H26" s="3804"/>
      <c r="I26" s="3804"/>
      <c r="J26" s="3804"/>
      <c r="K26" s="3804"/>
      <c r="L26" s="3804"/>
      <c r="M26" s="3804"/>
      <c r="N26" s="3804"/>
      <c r="O26" s="3804"/>
      <c r="P26" s="3804"/>
      <c r="Q26" s="3804"/>
      <c r="R26" s="3804"/>
      <c r="S26" s="3804"/>
      <c r="T26" s="3804"/>
      <c r="U26" s="3804"/>
      <c r="V26" s="3804"/>
      <c r="W26" s="3804"/>
      <c r="X26" s="3804"/>
      <c r="Y26" s="3804"/>
      <c r="Z26" s="3804"/>
      <c r="AA26" s="3804"/>
      <c r="AB26" s="3804"/>
      <c r="AC26" s="3804"/>
      <c r="AD26" s="3805"/>
      <c r="AE26" s="1929">
        <f>SUM(AE22:AE25)</f>
        <v>11.5</v>
      </c>
      <c r="AF26" s="1930">
        <f>SUM(AF22:AF25)</f>
        <v>345</v>
      </c>
      <c r="AG26" s="1930">
        <f>SUM(AG22:AG25)</f>
        <v>180</v>
      </c>
      <c r="AH26" s="1930">
        <f>SUM(AH22:AH25)</f>
        <v>90</v>
      </c>
      <c r="AI26" s="1930"/>
      <c r="AJ26" s="1930">
        <f>SUM(AJ22:AJ25)</f>
        <v>90</v>
      </c>
      <c r="AK26" s="1930"/>
      <c r="AL26" s="1930"/>
      <c r="AM26" s="1931"/>
      <c r="AN26" s="1932"/>
      <c r="AO26" s="1933">
        <f>SUM(AO22:AO25)</f>
        <v>165</v>
      </c>
      <c r="AP26" s="1934">
        <v>2</v>
      </c>
      <c r="AQ26" s="1935">
        <v>2</v>
      </c>
      <c r="AR26" s="1935">
        <v>4</v>
      </c>
      <c r="AS26" s="1936"/>
      <c r="AT26" s="1937"/>
      <c r="AU26" s="1935">
        <v>2</v>
      </c>
      <c r="AV26" s="1935"/>
      <c r="AW26" s="1936"/>
      <c r="AX26" s="1934">
        <f>SUM(AX22:AX25)</f>
        <v>10</v>
      </c>
      <c r="AY26" s="1935">
        <f>SUM(AY22:AY25)</f>
        <v>5</v>
      </c>
      <c r="AZ26" s="1935">
        <f>SUM(AZ22:AZ25)</f>
        <v>5</v>
      </c>
      <c r="BA26" s="1938"/>
      <c r="BB26" s="1939"/>
      <c r="BC26" s="1940"/>
      <c r="BD26" s="1940"/>
      <c r="BE26" s="1941"/>
      <c r="BF26" s="1942"/>
      <c r="BG26" s="2125"/>
      <c r="BH26" s="2126"/>
      <c r="BI26" s="2127"/>
      <c r="BJ26" s="2127"/>
    </row>
    <row r="27" spans="2:62" s="1943" customFormat="1" ht="54.75" customHeight="1" thickBot="1">
      <c r="B27" s="3764" t="s">
        <v>60</v>
      </c>
      <c r="C27" s="3783"/>
      <c r="D27" s="3783"/>
      <c r="E27" s="3783"/>
      <c r="F27" s="3783"/>
      <c r="G27" s="3783"/>
      <c r="H27" s="3783"/>
      <c r="I27" s="3783"/>
      <c r="J27" s="3783"/>
      <c r="K27" s="3783"/>
      <c r="L27" s="3783"/>
      <c r="M27" s="3783"/>
      <c r="N27" s="3783"/>
      <c r="O27" s="3783"/>
      <c r="P27" s="3783"/>
      <c r="Q27" s="3783"/>
      <c r="R27" s="3783"/>
      <c r="S27" s="3783"/>
      <c r="T27" s="3783"/>
      <c r="U27" s="3783"/>
      <c r="V27" s="3783"/>
      <c r="W27" s="3783"/>
      <c r="X27" s="3783"/>
      <c r="Y27" s="3783"/>
      <c r="Z27" s="3783"/>
      <c r="AA27" s="3783"/>
      <c r="AB27" s="3783"/>
      <c r="AC27" s="3783"/>
      <c r="AD27" s="3783"/>
      <c r="AE27" s="3783"/>
      <c r="AF27" s="3783"/>
      <c r="AG27" s="3783"/>
      <c r="AH27" s="3783"/>
      <c r="AI27" s="3783"/>
      <c r="AJ27" s="3783"/>
      <c r="AK27" s="3783"/>
      <c r="AL27" s="3783"/>
      <c r="AM27" s="3783"/>
      <c r="AN27" s="3783"/>
      <c r="AO27" s="3783"/>
      <c r="AP27" s="3783"/>
      <c r="AQ27" s="3783"/>
      <c r="AR27" s="3783"/>
      <c r="AS27" s="3783"/>
      <c r="AT27" s="3783"/>
      <c r="AU27" s="3783"/>
      <c r="AV27" s="3783"/>
      <c r="AW27" s="3783"/>
      <c r="AX27" s="3783"/>
      <c r="AY27" s="3783"/>
      <c r="AZ27" s="3783"/>
      <c r="BA27" s="3783"/>
      <c r="BB27" s="3783"/>
      <c r="BC27" s="3783"/>
      <c r="BD27" s="3783"/>
      <c r="BE27" s="3784"/>
      <c r="BF27" s="1891"/>
      <c r="BH27" s="2128"/>
      <c r="BI27" s="2129"/>
      <c r="BJ27" s="2129"/>
    </row>
    <row r="28" spans="2:57" s="1656" customFormat="1" ht="151.5" customHeight="1">
      <c r="B28" s="1591">
        <v>5</v>
      </c>
      <c r="C28" s="1592"/>
      <c r="D28" s="1592"/>
      <c r="E28" s="1592"/>
      <c r="F28" s="1592"/>
      <c r="G28" s="1592"/>
      <c r="H28" s="1592"/>
      <c r="I28" s="1592"/>
      <c r="J28" s="1592"/>
      <c r="K28" s="1592"/>
      <c r="L28" s="1592"/>
      <c r="M28" s="1592"/>
      <c r="N28" s="1592"/>
      <c r="O28" s="1592"/>
      <c r="P28" s="1592"/>
      <c r="Q28" s="1592"/>
      <c r="R28" s="1592"/>
      <c r="S28" s="1592"/>
      <c r="T28" s="1593" t="s">
        <v>499</v>
      </c>
      <c r="U28" s="1593"/>
      <c r="V28" s="1873"/>
      <c r="W28" s="3785" t="s">
        <v>61</v>
      </c>
      <c r="X28" s="3786"/>
      <c r="Y28" s="3786"/>
      <c r="Z28" s="3786"/>
      <c r="AA28" s="3786"/>
      <c r="AB28" s="3786"/>
      <c r="AC28" s="3786"/>
      <c r="AD28" s="3787"/>
      <c r="AE28" s="1944">
        <v>6.5</v>
      </c>
      <c r="AF28" s="1945">
        <v>195</v>
      </c>
      <c r="AG28" s="1945">
        <v>108</v>
      </c>
      <c r="AH28" s="1945">
        <v>36</v>
      </c>
      <c r="AI28" s="1945"/>
      <c r="AJ28" s="1945"/>
      <c r="AK28" s="1945"/>
      <c r="AL28" s="1945">
        <v>72</v>
      </c>
      <c r="AM28" s="1912"/>
      <c r="AN28" s="1912"/>
      <c r="AO28" s="1913">
        <v>87</v>
      </c>
      <c r="AP28" s="1914">
        <v>3</v>
      </c>
      <c r="AQ28" s="1915"/>
      <c r="AR28" s="1915">
        <v>3</v>
      </c>
      <c r="AS28" s="1916"/>
      <c r="AT28" s="1917"/>
      <c r="AU28" s="1915"/>
      <c r="AV28" s="1915">
        <v>3</v>
      </c>
      <c r="AW28" s="1916"/>
      <c r="AX28" s="1914">
        <v>6</v>
      </c>
      <c r="AY28" s="1915">
        <v>2</v>
      </c>
      <c r="AZ28" s="1915"/>
      <c r="BA28" s="1946">
        <v>4</v>
      </c>
      <c r="BB28" s="1923"/>
      <c r="BC28" s="1924"/>
      <c r="BD28" s="1924"/>
      <c r="BE28" s="1925"/>
    </row>
    <row r="29" spans="2:57" s="737" customFormat="1" ht="137.25" customHeight="1" thickBot="1">
      <c r="B29" s="1907">
        <v>6</v>
      </c>
      <c r="C29" s="1908"/>
      <c r="D29" s="1908"/>
      <c r="E29" s="1908"/>
      <c r="F29" s="1908"/>
      <c r="G29" s="1908"/>
      <c r="H29" s="1908"/>
      <c r="I29" s="1908"/>
      <c r="J29" s="1908"/>
      <c r="K29" s="1908"/>
      <c r="L29" s="1908"/>
      <c r="M29" s="1908"/>
      <c r="N29" s="1908"/>
      <c r="O29" s="1908"/>
      <c r="P29" s="1908"/>
      <c r="Q29" s="1908"/>
      <c r="R29" s="1908"/>
      <c r="S29" s="1908"/>
      <c r="T29" s="2252" t="s">
        <v>500</v>
      </c>
      <c r="U29" s="3573"/>
      <c r="V29" s="3573"/>
      <c r="W29" s="3788" t="s">
        <v>61</v>
      </c>
      <c r="X29" s="3789"/>
      <c r="Y29" s="3789"/>
      <c r="Z29" s="3789"/>
      <c r="AA29" s="3789"/>
      <c r="AB29" s="3789"/>
      <c r="AC29" s="3789"/>
      <c r="AD29" s="3790"/>
      <c r="AE29" s="1909">
        <v>1</v>
      </c>
      <c r="AF29" s="1910">
        <v>30</v>
      </c>
      <c r="AG29" s="1910"/>
      <c r="AH29" s="1910"/>
      <c r="AI29" s="1910"/>
      <c r="AJ29" s="1910"/>
      <c r="AK29" s="1910"/>
      <c r="AL29" s="1910"/>
      <c r="AM29" s="1911"/>
      <c r="AN29" s="1912"/>
      <c r="AO29" s="1913">
        <v>30</v>
      </c>
      <c r="AP29" s="1914"/>
      <c r="AQ29" s="1915">
        <v>3</v>
      </c>
      <c r="AR29" s="1915"/>
      <c r="AS29" s="1916"/>
      <c r="AT29" s="1917">
        <v>3</v>
      </c>
      <c r="AU29" s="1915"/>
      <c r="AV29" s="1915"/>
      <c r="AW29" s="1916"/>
      <c r="AX29" s="1914" t="s">
        <v>501</v>
      </c>
      <c r="AY29" s="1915"/>
      <c r="AZ29" s="1915"/>
      <c r="BA29" s="1946"/>
      <c r="BB29" s="1923"/>
      <c r="BC29" s="1924"/>
      <c r="BD29" s="1924"/>
      <c r="BE29" s="1925"/>
    </row>
    <row r="30" spans="2:57" s="737" customFormat="1" ht="57" customHeight="1" thickBot="1">
      <c r="B30" s="3791" t="s">
        <v>451</v>
      </c>
      <c r="C30" s="3792"/>
      <c r="D30" s="3792"/>
      <c r="E30" s="3792"/>
      <c r="F30" s="3792"/>
      <c r="G30" s="3792"/>
      <c r="H30" s="3792"/>
      <c r="I30" s="3792"/>
      <c r="J30" s="3792"/>
      <c r="K30" s="3792"/>
      <c r="L30" s="3792"/>
      <c r="M30" s="3792"/>
      <c r="N30" s="3792"/>
      <c r="O30" s="3792"/>
      <c r="P30" s="3792"/>
      <c r="Q30" s="3792"/>
      <c r="R30" s="3792"/>
      <c r="S30" s="3792"/>
      <c r="T30" s="3792"/>
      <c r="U30" s="3792"/>
      <c r="V30" s="3792"/>
      <c r="W30" s="3792"/>
      <c r="X30" s="3792"/>
      <c r="Y30" s="3792"/>
      <c r="Z30" s="3792"/>
      <c r="AA30" s="3792"/>
      <c r="AB30" s="3792"/>
      <c r="AC30" s="3792"/>
      <c r="AD30" s="3792"/>
      <c r="AE30" s="3792"/>
      <c r="AF30" s="3792"/>
      <c r="AG30" s="3792"/>
      <c r="AH30" s="3792"/>
      <c r="AI30" s="3792"/>
      <c r="AJ30" s="3792"/>
      <c r="AK30" s="3792"/>
      <c r="AL30" s="3792"/>
      <c r="AM30" s="3792"/>
      <c r="AN30" s="3792"/>
      <c r="AO30" s="3792"/>
      <c r="AP30" s="3792"/>
      <c r="AQ30" s="3792"/>
      <c r="AR30" s="3792"/>
      <c r="AS30" s="3792"/>
      <c r="AT30" s="3792"/>
      <c r="AU30" s="3792"/>
      <c r="AV30" s="3792"/>
      <c r="AW30" s="3792"/>
      <c r="AX30" s="3792"/>
      <c r="AY30" s="3792"/>
      <c r="AZ30" s="3792"/>
      <c r="BA30" s="3792"/>
      <c r="BB30" s="3792"/>
      <c r="BC30" s="3792"/>
      <c r="BD30" s="3792"/>
      <c r="BE30" s="3793"/>
    </row>
    <row r="31" spans="2:57" s="737" customFormat="1" ht="141.75" customHeight="1">
      <c r="B31" s="1591">
        <v>7</v>
      </c>
      <c r="C31" s="1592"/>
      <c r="D31" s="1592"/>
      <c r="E31" s="1592"/>
      <c r="F31" s="1592"/>
      <c r="G31" s="1592"/>
      <c r="H31" s="1592"/>
      <c r="I31" s="1592"/>
      <c r="J31" s="1592"/>
      <c r="K31" s="1592"/>
      <c r="L31" s="1592"/>
      <c r="M31" s="1592"/>
      <c r="N31" s="1592"/>
      <c r="O31" s="1592"/>
      <c r="P31" s="1592"/>
      <c r="Q31" s="1592"/>
      <c r="R31" s="1592"/>
      <c r="S31" s="1592"/>
      <c r="T31" s="3794" t="s">
        <v>502</v>
      </c>
      <c r="U31" s="3795"/>
      <c r="V31" s="3795"/>
      <c r="W31" s="3785" t="s">
        <v>61</v>
      </c>
      <c r="X31" s="3796"/>
      <c r="Y31" s="3796"/>
      <c r="Z31" s="3796"/>
      <c r="AA31" s="3796"/>
      <c r="AB31" s="3796"/>
      <c r="AC31" s="3796"/>
      <c r="AD31" s="3797"/>
      <c r="AE31" s="1947">
        <v>3.5</v>
      </c>
      <c r="AF31" s="1945">
        <v>105</v>
      </c>
      <c r="AG31" s="1945"/>
      <c r="AH31" s="1945"/>
      <c r="AI31" s="1945"/>
      <c r="AJ31" s="1945"/>
      <c r="AK31" s="1945"/>
      <c r="AL31" s="1945"/>
      <c r="AM31" s="1912"/>
      <c r="AN31" s="1912"/>
      <c r="AO31" s="1933">
        <v>105</v>
      </c>
      <c r="AP31" s="1917"/>
      <c r="AQ31" s="1915">
        <v>3</v>
      </c>
      <c r="AR31" s="1915"/>
      <c r="AS31" s="1916"/>
      <c r="AT31" s="1917"/>
      <c r="AU31" s="1915"/>
      <c r="AV31" s="1915"/>
      <c r="AW31" s="1916"/>
      <c r="AX31" s="1914"/>
      <c r="AY31" s="1915"/>
      <c r="AZ31" s="1915"/>
      <c r="BA31" s="1946"/>
      <c r="BB31" s="1948"/>
      <c r="BC31" s="1949"/>
      <c r="BD31" s="1949"/>
      <c r="BE31" s="1950"/>
    </row>
    <row r="32" spans="2:57" s="737" customFormat="1" ht="144" customHeight="1">
      <c r="B32" s="1591">
        <v>8</v>
      </c>
      <c r="C32" s="1592"/>
      <c r="D32" s="1592"/>
      <c r="E32" s="1592"/>
      <c r="F32" s="1592"/>
      <c r="G32" s="1592"/>
      <c r="H32" s="1592"/>
      <c r="I32" s="1592"/>
      <c r="J32" s="1592"/>
      <c r="K32" s="1592"/>
      <c r="L32" s="1592"/>
      <c r="M32" s="1592"/>
      <c r="N32" s="1592"/>
      <c r="O32" s="1592"/>
      <c r="P32" s="1592"/>
      <c r="Q32" s="1592"/>
      <c r="R32" s="1592"/>
      <c r="S32" s="1592"/>
      <c r="T32" s="1593" t="s">
        <v>503</v>
      </c>
      <c r="U32" s="1593"/>
      <c r="V32" s="1873"/>
      <c r="W32" s="3758" t="s">
        <v>61</v>
      </c>
      <c r="X32" s="3759"/>
      <c r="Y32" s="3759"/>
      <c r="Z32" s="3759"/>
      <c r="AA32" s="3759"/>
      <c r="AB32" s="3759"/>
      <c r="AC32" s="3759"/>
      <c r="AD32" s="3760"/>
      <c r="AE32" s="1947">
        <v>9</v>
      </c>
      <c r="AF32" s="1945">
        <v>270</v>
      </c>
      <c r="AG32" s="1945"/>
      <c r="AH32" s="1945"/>
      <c r="AI32" s="1945"/>
      <c r="AJ32" s="1945"/>
      <c r="AK32" s="1945"/>
      <c r="AL32" s="1945"/>
      <c r="AM32" s="1912"/>
      <c r="AN32" s="1912"/>
      <c r="AO32" s="1951">
        <v>270</v>
      </c>
      <c r="AP32" s="1917"/>
      <c r="AQ32" s="1915">
        <v>4</v>
      </c>
      <c r="AR32" s="1915"/>
      <c r="AS32" s="1916"/>
      <c r="AT32" s="1917"/>
      <c r="AU32" s="1915"/>
      <c r="AV32" s="1915"/>
      <c r="AW32" s="1916"/>
      <c r="AX32" s="1914"/>
      <c r="AY32" s="1915"/>
      <c r="AZ32" s="1915"/>
      <c r="BA32" s="1946"/>
      <c r="BB32" s="1952" t="s">
        <v>501</v>
      </c>
      <c r="BC32" s="1924"/>
      <c r="BD32" s="1924"/>
      <c r="BE32" s="1925"/>
    </row>
    <row r="33" spans="2:57" s="737" customFormat="1" ht="144" customHeight="1" thickBot="1">
      <c r="B33" s="1591">
        <v>9</v>
      </c>
      <c r="C33" s="1592"/>
      <c r="D33" s="1592"/>
      <c r="E33" s="1592"/>
      <c r="F33" s="1592"/>
      <c r="G33" s="1592"/>
      <c r="H33" s="1592"/>
      <c r="I33" s="1592"/>
      <c r="J33" s="1592"/>
      <c r="K33" s="1592"/>
      <c r="L33" s="1592"/>
      <c r="M33" s="1592"/>
      <c r="N33" s="1592"/>
      <c r="O33" s="1592"/>
      <c r="P33" s="1592"/>
      <c r="Q33" s="1592"/>
      <c r="R33" s="1592"/>
      <c r="S33" s="1592"/>
      <c r="T33" s="1593" t="s">
        <v>453</v>
      </c>
      <c r="U33" s="1593"/>
      <c r="V33" s="1873"/>
      <c r="W33" s="3758" t="s">
        <v>61</v>
      </c>
      <c r="X33" s="3759"/>
      <c r="Y33" s="3759"/>
      <c r="Z33" s="3759"/>
      <c r="AA33" s="3759"/>
      <c r="AB33" s="3759"/>
      <c r="AC33" s="3759"/>
      <c r="AD33" s="3760"/>
      <c r="AE33" s="1953">
        <v>21</v>
      </c>
      <c r="AF33" s="1954">
        <v>630</v>
      </c>
      <c r="AG33" s="1954"/>
      <c r="AH33" s="1954"/>
      <c r="AI33" s="1954"/>
      <c r="AJ33" s="1954"/>
      <c r="AK33" s="1954"/>
      <c r="AL33" s="1954"/>
      <c r="AM33" s="1955"/>
      <c r="AN33" s="1955"/>
      <c r="AO33" s="1956">
        <v>630</v>
      </c>
      <c r="AP33" s="1957"/>
      <c r="AQ33" s="1958"/>
      <c r="AR33" s="1958"/>
      <c r="AS33" s="1959"/>
      <c r="AT33" s="1957"/>
      <c r="AU33" s="1958"/>
      <c r="AV33" s="1958"/>
      <c r="AW33" s="1959"/>
      <c r="AX33" s="1960"/>
      <c r="AY33" s="1958"/>
      <c r="AZ33" s="1958"/>
      <c r="BA33" s="1961"/>
      <c r="BB33" s="1962" t="s">
        <v>501</v>
      </c>
      <c r="BC33" s="1963"/>
      <c r="BD33" s="1963"/>
      <c r="BE33" s="1964"/>
    </row>
    <row r="34" spans="2:57" s="737" customFormat="1" ht="69.75" customHeight="1" thickBot="1">
      <c r="B34" s="3432" t="s">
        <v>333</v>
      </c>
      <c r="C34" s="3433"/>
      <c r="D34" s="3433"/>
      <c r="E34" s="3433"/>
      <c r="F34" s="3433"/>
      <c r="G34" s="3433"/>
      <c r="H34" s="3433"/>
      <c r="I34" s="3433"/>
      <c r="J34" s="3433"/>
      <c r="K34" s="3433"/>
      <c r="L34" s="3433"/>
      <c r="M34" s="3433"/>
      <c r="N34" s="3433"/>
      <c r="O34" s="3433"/>
      <c r="P34" s="3433"/>
      <c r="Q34" s="3433"/>
      <c r="R34" s="3433"/>
      <c r="S34" s="3433"/>
      <c r="T34" s="3433"/>
      <c r="U34" s="3433"/>
      <c r="V34" s="3433"/>
      <c r="W34" s="3433"/>
      <c r="X34" s="3433"/>
      <c r="Y34" s="3433"/>
      <c r="Z34" s="3433"/>
      <c r="AA34" s="3433"/>
      <c r="AB34" s="3433"/>
      <c r="AC34" s="3433"/>
      <c r="AD34" s="3433"/>
      <c r="AE34" s="1965">
        <v>41</v>
      </c>
      <c r="AF34" s="1965">
        <f>AF33+AF32+AF31+AF29+AF28</f>
        <v>1230</v>
      </c>
      <c r="AG34" s="1965">
        <f aca="true" t="shared" si="0" ref="AG34:AO34">AG33+AG32+AG31+AG29+AG28</f>
        <v>108</v>
      </c>
      <c r="AH34" s="1965">
        <f t="shared" si="0"/>
        <v>36</v>
      </c>
      <c r="AI34" s="1965"/>
      <c r="AJ34" s="1965"/>
      <c r="AK34" s="1965"/>
      <c r="AL34" s="1965">
        <f t="shared" si="0"/>
        <v>72</v>
      </c>
      <c r="AM34" s="1965"/>
      <c r="AN34" s="1965"/>
      <c r="AO34" s="1965">
        <f t="shared" si="0"/>
        <v>1122</v>
      </c>
      <c r="AP34" s="1966">
        <v>1</v>
      </c>
      <c r="AQ34" s="1966">
        <v>3</v>
      </c>
      <c r="AR34" s="1966">
        <v>1</v>
      </c>
      <c r="AS34" s="1966"/>
      <c r="AT34" s="1966">
        <v>1</v>
      </c>
      <c r="AU34" s="1966"/>
      <c r="AV34" s="1966">
        <v>1</v>
      </c>
      <c r="AW34" s="1966"/>
      <c r="AX34" s="1966">
        <v>6</v>
      </c>
      <c r="AY34" s="1966">
        <v>2</v>
      </c>
      <c r="AZ34" s="1966"/>
      <c r="BA34" s="1966">
        <v>4</v>
      </c>
      <c r="BB34" s="1967"/>
      <c r="BC34" s="1967"/>
      <c r="BD34" s="1967"/>
      <c r="BE34" s="1967"/>
    </row>
    <row r="35" spans="2:66" s="1642" customFormat="1" ht="61.5" customHeight="1" thickBot="1">
      <c r="B35" s="3761" t="s">
        <v>454</v>
      </c>
      <c r="C35" s="3762"/>
      <c r="D35" s="3762"/>
      <c r="E35" s="3762"/>
      <c r="F35" s="3762"/>
      <c r="G35" s="3762"/>
      <c r="H35" s="3762"/>
      <c r="I35" s="3762"/>
      <c r="J35" s="3762"/>
      <c r="K35" s="3762"/>
      <c r="L35" s="3762"/>
      <c r="M35" s="3762"/>
      <c r="N35" s="3762"/>
      <c r="O35" s="3762"/>
      <c r="P35" s="3762"/>
      <c r="Q35" s="3762"/>
      <c r="R35" s="3762"/>
      <c r="S35" s="3762"/>
      <c r="T35" s="3762"/>
      <c r="U35" s="3762"/>
      <c r="V35" s="3762"/>
      <c r="W35" s="3762"/>
      <c r="X35" s="3762"/>
      <c r="Y35" s="3762"/>
      <c r="Z35" s="3762"/>
      <c r="AA35" s="3762"/>
      <c r="AB35" s="3762"/>
      <c r="AC35" s="3762"/>
      <c r="AD35" s="3763"/>
      <c r="AE35" s="1968">
        <f>AE34+AE26</f>
        <v>52.5</v>
      </c>
      <c r="AF35" s="1968">
        <f aca="true" t="shared" si="1" ref="AF35:AO35">AF34+AF26</f>
        <v>1575</v>
      </c>
      <c r="AG35" s="1968">
        <f t="shared" si="1"/>
        <v>288</v>
      </c>
      <c r="AH35" s="1968">
        <f t="shared" si="1"/>
        <v>126</v>
      </c>
      <c r="AI35" s="1968"/>
      <c r="AJ35" s="1968">
        <f t="shared" si="1"/>
        <v>90</v>
      </c>
      <c r="AK35" s="1968"/>
      <c r="AL35" s="1968">
        <f t="shared" si="1"/>
        <v>72</v>
      </c>
      <c r="AM35" s="1968"/>
      <c r="AN35" s="1968"/>
      <c r="AO35" s="1968">
        <f t="shared" si="1"/>
        <v>1287</v>
      </c>
      <c r="AP35" s="1969">
        <v>3</v>
      </c>
      <c r="AQ35" s="1969">
        <v>5</v>
      </c>
      <c r="AR35" s="1969">
        <v>5</v>
      </c>
      <c r="AS35" s="1969"/>
      <c r="AT35" s="1969">
        <v>1</v>
      </c>
      <c r="AU35" s="1969">
        <v>2</v>
      </c>
      <c r="AV35" s="1969">
        <v>1</v>
      </c>
      <c r="AW35" s="1969"/>
      <c r="AX35" s="1969">
        <v>16</v>
      </c>
      <c r="AY35" s="1969">
        <v>7</v>
      </c>
      <c r="AZ35" s="1969">
        <v>5</v>
      </c>
      <c r="BA35" s="1969">
        <v>4</v>
      </c>
      <c r="BB35" s="1969"/>
      <c r="BC35" s="1969"/>
      <c r="BD35" s="1969"/>
      <c r="BE35" s="1969"/>
      <c r="BF35" s="1638"/>
      <c r="BG35" s="1638"/>
      <c r="BH35" s="1638"/>
      <c r="BI35" s="1638"/>
      <c r="BJ35" s="1638"/>
      <c r="BK35" s="1639"/>
      <c r="BL35" s="1640"/>
      <c r="BM35" s="1641"/>
      <c r="BN35" s="1641"/>
    </row>
    <row r="36" spans="2:66" s="1970" customFormat="1" ht="60.75" customHeight="1" thickBot="1">
      <c r="B36" s="3764" t="s">
        <v>504</v>
      </c>
      <c r="C36" s="3765"/>
      <c r="D36" s="3765"/>
      <c r="E36" s="3765"/>
      <c r="F36" s="3765"/>
      <c r="G36" s="3765"/>
      <c r="H36" s="3765"/>
      <c r="I36" s="3765"/>
      <c r="J36" s="3765"/>
      <c r="K36" s="3765"/>
      <c r="L36" s="3765"/>
      <c r="M36" s="3765"/>
      <c r="N36" s="3765"/>
      <c r="O36" s="3765"/>
      <c r="P36" s="3765"/>
      <c r="Q36" s="3765"/>
      <c r="R36" s="3765"/>
      <c r="S36" s="3765"/>
      <c r="T36" s="3765"/>
      <c r="U36" s="3765"/>
      <c r="V36" s="3765"/>
      <c r="W36" s="3765"/>
      <c r="X36" s="3765"/>
      <c r="Y36" s="3765"/>
      <c r="Z36" s="3765"/>
      <c r="AA36" s="3765"/>
      <c r="AB36" s="3765"/>
      <c r="AC36" s="3765"/>
      <c r="AD36" s="3765"/>
      <c r="AE36" s="3765"/>
      <c r="AF36" s="3765"/>
      <c r="AG36" s="3765"/>
      <c r="AH36" s="3765"/>
      <c r="AI36" s="3765"/>
      <c r="AJ36" s="3765"/>
      <c r="AK36" s="3765"/>
      <c r="AL36" s="3765"/>
      <c r="AM36" s="3765"/>
      <c r="AN36" s="3765"/>
      <c r="AO36" s="3765"/>
      <c r="AP36" s="3765"/>
      <c r="AQ36" s="3765"/>
      <c r="AR36" s="3765"/>
      <c r="AS36" s="3765"/>
      <c r="AT36" s="3765"/>
      <c r="AU36" s="3765"/>
      <c r="AV36" s="3765"/>
      <c r="AW36" s="3765"/>
      <c r="AX36" s="3765"/>
      <c r="AY36" s="3765"/>
      <c r="AZ36" s="3765"/>
      <c r="BA36" s="3765"/>
      <c r="BB36" s="3765"/>
      <c r="BC36" s="3765"/>
      <c r="BD36" s="3765"/>
      <c r="BE36" s="3766"/>
      <c r="BF36" s="1891"/>
      <c r="BG36" s="1891"/>
      <c r="BH36" s="1891"/>
      <c r="BI36" s="1891"/>
      <c r="BJ36" s="1891"/>
      <c r="BL36" s="2130"/>
      <c r="BM36" s="2131"/>
      <c r="BN36" s="2131"/>
    </row>
    <row r="37" spans="2:57" s="1656" customFormat="1" ht="99" customHeight="1">
      <c r="B37" s="3767"/>
      <c r="C37" s="1971"/>
      <c r="D37" s="1971"/>
      <c r="E37" s="1971"/>
      <c r="F37" s="1971"/>
      <c r="G37" s="1971"/>
      <c r="H37" s="1971"/>
      <c r="I37" s="1971"/>
      <c r="J37" s="1971"/>
      <c r="K37" s="1971"/>
      <c r="L37" s="1971"/>
      <c r="M37" s="1971"/>
      <c r="N37" s="1971"/>
      <c r="O37" s="1971"/>
      <c r="P37" s="1971"/>
      <c r="Q37" s="1971"/>
      <c r="R37" s="1971"/>
      <c r="S37" s="1971"/>
      <c r="T37" s="3769" t="s">
        <v>21</v>
      </c>
      <c r="U37" s="3770"/>
      <c r="V37" s="3771"/>
      <c r="W37" s="3775" t="s">
        <v>398</v>
      </c>
      <c r="X37" s="3776"/>
      <c r="Y37" s="3776"/>
      <c r="Z37" s="3776"/>
      <c r="AA37" s="3776"/>
      <c r="AB37" s="3777"/>
      <c r="AC37" s="3781" t="s">
        <v>505</v>
      </c>
      <c r="AD37" s="3782"/>
      <c r="AE37" s="1972"/>
      <c r="AF37" s="1973"/>
      <c r="AG37" s="1973"/>
      <c r="AH37" s="1973"/>
      <c r="AI37" s="1973"/>
      <c r="AJ37" s="1973"/>
      <c r="AK37" s="1973"/>
      <c r="AL37" s="1973"/>
      <c r="AM37" s="1973"/>
      <c r="AN37" s="1974"/>
      <c r="AO37" s="1975"/>
      <c r="AP37" s="1972"/>
      <c r="AQ37" s="1973"/>
      <c r="AR37" s="1973"/>
      <c r="AS37" s="1974"/>
      <c r="AT37" s="1972"/>
      <c r="AU37" s="1973"/>
      <c r="AV37" s="1973"/>
      <c r="AW37" s="1974"/>
      <c r="AX37" s="1972"/>
      <c r="AY37" s="1973"/>
      <c r="AZ37" s="1973"/>
      <c r="BA37" s="1974"/>
      <c r="BB37" s="1972"/>
      <c r="BC37" s="1973"/>
      <c r="BD37" s="1973"/>
      <c r="BE37" s="1976"/>
    </row>
    <row r="38" spans="2:57" s="1656" customFormat="1" ht="71.25" customHeight="1" thickBot="1">
      <c r="B38" s="3768"/>
      <c r="C38" s="1971"/>
      <c r="D38" s="1971"/>
      <c r="E38" s="1971"/>
      <c r="F38" s="1971"/>
      <c r="G38" s="1971"/>
      <c r="H38" s="1971"/>
      <c r="I38" s="1971"/>
      <c r="J38" s="1971"/>
      <c r="K38" s="1971"/>
      <c r="L38" s="1971"/>
      <c r="M38" s="1971"/>
      <c r="N38" s="1971"/>
      <c r="O38" s="1971"/>
      <c r="P38" s="1971"/>
      <c r="Q38" s="1971"/>
      <c r="R38" s="1971"/>
      <c r="S38" s="1971"/>
      <c r="T38" s="3772"/>
      <c r="U38" s="3773"/>
      <c r="V38" s="3774"/>
      <c r="W38" s="3778"/>
      <c r="X38" s="3779"/>
      <c r="Y38" s="3779"/>
      <c r="Z38" s="3779"/>
      <c r="AA38" s="3779"/>
      <c r="AB38" s="3780"/>
      <c r="AC38" s="1980" t="s">
        <v>153</v>
      </c>
      <c r="AD38" s="1981" t="s">
        <v>154</v>
      </c>
      <c r="AE38" s="1982"/>
      <c r="AF38" s="1983"/>
      <c r="AG38" s="1983"/>
      <c r="AH38" s="1983"/>
      <c r="AI38" s="1983"/>
      <c r="AJ38" s="1983"/>
      <c r="AK38" s="1983"/>
      <c r="AL38" s="1983"/>
      <c r="AM38" s="1983"/>
      <c r="AN38" s="1984"/>
      <c r="AO38" s="1985"/>
      <c r="AP38" s="1982"/>
      <c r="AQ38" s="1983"/>
      <c r="AR38" s="1983"/>
      <c r="AS38" s="1984"/>
      <c r="AT38" s="1982"/>
      <c r="AU38" s="1983"/>
      <c r="AV38" s="1983"/>
      <c r="AW38" s="1984"/>
      <c r="AX38" s="1982"/>
      <c r="AY38" s="1983"/>
      <c r="AZ38" s="1983"/>
      <c r="BA38" s="1984"/>
      <c r="BB38" s="1982"/>
      <c r="BC38" s="1983"/>
      <c r="BD38" s="1983"/>
      <c r="BE38" s="1986"/>
    </row>
    <row r="39" spans="2:57" s="1656" customFormat="1" ht="71.25" customHeight="1" thickBot="1">
      <c r="B39" s="2132">
        <v>10</v>
      </c>
      <c r="C39" s="1987"/>
      <c r="D39" s="1987"/>
      <c r="E39" s="1987"/>
      <c r="F39" s="1987"/>
      <c r="G39" s="1987"/>
      <c r="H39" s="1987"/>
      <c r="I39" s="1987"/>
      <c r="J39" s="1987"/>
      <c r="K39" s="1987"/>
      <c r="L39" s="1987"/>
      <c r="M39" s="1987"/>
      <c r="N39" s="1987"/>
      <c r="O39" s="1987"/>
      <c r="P39" s="1987"/>
      <c r="Q39" s="1987"/>
      <c r="R39" s="1987"/>
      <c r="S39" s="1987"/>
      <c r="T39" s="3741" t="s">
        <v>506</v>
      </c>
      <c r="U39" s="3742"/>
      <c r="V39" s="3743"/>
      <c r="W39" s="1977"/>
      <c r="X39" s="1978"/>
      <c r="Y39" s="1978"/>
      <c r="Z39" s="1978"/>
      <c r="AA39" s="1978"/>
      <c r="AB39" s="1979"/>
      <c r="AC39" s="1988"/>
      <c r="AD39" s="1989"/>
      <c r="AE39" s="3744"/>
      <c r="AF39" s="3745"/>
      <c r="AG39" s="3745"/>
      <c r="AH39" s="3745"/>
      <c r="AI39" s="3745"/>
      <c r="AJ39" s="3745"/>
      <c r="AK39" s="3745"/>
      <c r="AL39" s="3745"/>
      <c r="AM39" s="3745"/>
      <c r="AN39" s="3745"/>
      <c r="AO39" s="3745"/>
      <c r="AP39" s="3745"/>
      <c r="AQ39" s="3745"/>
      <c r="AR39" s="3745"/>
      <c r="AS39" s="3745"/>
      <c r="AT39" s="3745"/>
      <c r="AU39" s="3745"/>
      <c r="AV39" s="3745"/>
      <c r="AW39" s="3745"/>
      <c r="AX39" s="3745"/>
      <c r="AY39" s="3745"/>
      <c r="AZ39" s="3745"/>
      <c r="BA39" s="3745"/>
      <c r="BB39" s="3745"/>
      <c r="BC39" s="3745"/>
      <c r="BD39" s="3745"/>
      <c r="BE39" s="3746"/>
    </row>
    <row r="40" spans="2:57" s="1656" customFormat="1" ht="204" customHeight="1" thickBot="1">
      <c r="B40" s="1990"/>
      <c r="C40" s="1991"/>
      <c r="D40" s="1991"/>
      <c r="E40" s="1991"/>
      <c r="F40" s="1991"/>
      <c r="G40" s="1991"/>
      <c r="H40" s="1991"/>
      <c r="I40" s="1991"/>
      <c r="J40" s="1991"/>
      <c r="K40" s="1991"/>
      <c r="L40" s="1991"/>
      <c r="M40" s="1991"/>
      <c r="N40" s="1991"/>
      <c r="O40" s="1991"/>
      <c r="P40" s="1991"/>
      <c r="Q40" s="1991"/>
      <c r="R40" s="1991"/>
      <c r="S40" s="1991"/>
      <c r="T40" s="3747" t="s">
        <v>413</v>
      </c>
      <c r="U40" s="3748"/>
      <c r="V40" s="3749"/>
      <c r="W40" s="3750" t="s">
        <v>61</v>
      </c>
      <c r="X40" s="3751"/>
      <c r="Y40" s="3751"/>
      <c r="Z40" s="3751"/>
      <c r="AA40" s="3751"/>
      <c r="AB40" s="3752"/>
      <c r="AC40" s="1992">
        <v>3</v>
      </c>
      <c r="AD40" s="1993"/>
      <c r="AE40" s="1994">
        <v>7.5</v>
      </c>
      <c r="AF40" s="1995">
        <v>225</v>
      </c>
      <c r="AG40" s="1995">
        <v>72</v>
      </c>
      <c r="AH40" s="1995">
        <v>36</v>
      </c>
      <c r="AI40" s="1995"/>
      <c r="AJ40" s="1995">
        <v>36</v>
      </c>
      <c r="AK40" s="1995"/>
      <c r="AL40" s="1995"/>
      <c r="AM40" s="1996"/>
      <c r="AN40" s="1996"/>
      <c r="AO40" s="1965">
        <v>153</v>
      </c>
      <c r="AP40" s="1997"/>
      <c r="AQ40" s="1998">
        <v>3</v>
      </c>
      <c r="AR40" s="1998">
        <v>3</v>
      </c>
      <c r="AS40" s="1999"/>
      <c r="AT40" s="2000"/>
      <c r="AU40" s="1998">
        <v>3</v>
      </c>
      <c r="AV40" s="1998"/>
      <c r="AW40" s="1999"/>
      <c r="AX40" s="1997">
        <v>4</v>
      </c>
      <c r="AY40" s="1998">
        <v>2</v>
      </c>
      <c r="AZ40" s="1998">
        <v>2</v>
      </c>
      <c r="BA40" s="2001"/>
      <c r="BB40" s="2002"/>
      <c r="BC40" s="2003"/>
      <c r="BD40" s="2003"/>
      <c r="BE40" s="2004"/>
    </row>
    <row r="41" spans="2:57" s="1656" customFormat="1" ht="69.75" customHeight="1" thickBot="1">
      <c r="B41" s="3753" t="s">
        <v>336</v>
      </c>
      <c r="C41" s="3754"/>
      <c r="D41" s="3754"/>
      <c r="E41" s="3754"/>
      <c r="F41" s="3754"/>
      <c r="G41" s="3754"/>
      <c r="H41" s="3754"/>
      <c r="I41" s="3754"/>
      <c r="J41" s="3754"/>
      <c r="K41" s="3754"/>
      <c r="L41" s="3754"/>
      <c r="M41" s="3754"/>
      <c r="N41" s="3754"/>
      <c r="O41" s="3754"/>
      <c r="P41" s="3754"/>
      <c r="Q41" s="3754"/>
      <c r="R41" s="3754"/>
      <c r="S41" s="3754"/>
      <c r="T41" s="3754"/>
      <c r="U41" s="3754"/>
      <c r="V41" s="3754"/>
      <c r="W41" s="3754"/>
      <c r="X41" s="3754"/>
      <c r="Y41" s="3754"/>
      <c r="Z41" s="3754"/>
      <c r="AA41" s="3754"/>
      <c r="AB41" s="3754"/>
      <c r="AC41" s="3754"/>
      <c r="AD41" s="3754"/>
      <c r="AE41" s="1994">
        <v>7.5</v>
      </c>
      <c r="AF41" s="1995">
        <v>225</v>
      </c>
      <c r="AG41" s="1995">
        <v>72</v>
      </c>
      <c r="AH41" s="1995">
        <v>36</v>
      </c>
      <c r="AI41" s="1995"/>
      <c r="AJ41" s="1995">
        <v>36</v>
      </c>
      <c r="AK41" s="1995"/>
      <c r="AL41" s="1995"/>
      <c r="AM41" s="1996"/>
      <c r="AN41" s="1996"/>
      <c r="AO41" s="1965">
        <v>153</v>
      </c>
      <c r="AP41" s="1997"/>
      <c r="AQ41" s="1998">
        <v>1</v>
      </c>
      <c r="AR41" s="1998">
        <v>1</v>
      </c>
      <c r="AS41" s="1999"/>
      <c r="AT41" s="1997"/>
      <c r="AU41" s="1998">
        <v>1</v>
      </c>
      <c r="AV41" s="1998"/>
      <c r="AW41" s="2001"/>
      <c r="AX41" s="2000"/>
      <c r="AY41" s="1998"/>
      <c r="AZ41" s="1998"/>
      <c r="BA41" s="1999"/>
      <c r="BB41" s="2005"/>
      <c r="BC41" s="2006"/>
      <c r="BD41" s="2003"/>
      <c r="BE41" s="2004"/>
    </row>
    <row r="42" spans="2:66" s="1943" customFormat="1" ht="75.75" customHeight="1" thickBot="1">
      <c r="B42" s="3755" t="s">
        <v>488</v>
      </c>
      <c r="C42" s="3756"/>
      <c r="D42" s="3756"/>
      <c r="E42" s="3756"/>
      <c r="F42" s="3756"/>
      <c r="G42" s="3756"/>
      <c r="H42" s="3756"/>
      <c r="I42" s="3756"/>
      <c r="J42" s="3756"/>
      <c r="K42" s="3756"/>
      <c r="L42" s="3756"/>
      <c r="M42" s="3756"/>
      <c r="N42" s="3756"/>
      <c r="O42" s="3756"/>
      <c r="P42" s="3756"/>
      <c r="Q42" s="3756"/>
      <c r="R42" s="3756"/>
      <c r="S42" s="3756"/>
      <c r="T42" s="3756"/>
      <c r="U42" s="3756"/>
      <c r="V42" s="3756"/>
      <c r="W42" s="3756"/>
      <c r="X42" s="3756"/>
      <c r="Y42" s="3756"/>
      <c r="Z42" s="3756"/>
      <c r="AA42" s="3756"/>
      <c r="AB42" s="3756"/>
      <c r="AC42" s="3756"/>
      <c r="AD42" s="3757"/>
      <c r="AE42" s="2007">
        <v>7.5</v>
      </c>
      <c r="AF42" s="2008">
        <v>225</v>
      </c>
      <c r="AG42" s="2008">
        <v>72</v>
      </c>
      <c r="AH42" s="2008">
        <v>36</v>
      </c>
      <c r="AI42" s="2008"/>
      <c r="AJ42" s="2008">
        <v>36</v>
      </c>
      <c r="AK42" s="2008"/>
      <c r="AL42" s="2008"/>
      <c r="AM42" s="2008"/>
      <c r="AN42" s="2009"/>
      <c r="AO42" s="1969">
        <v>153</v>
      </c>
      <c r="AP42" s="2010"/>
      <c r="AQ42" s="2008">
        <v>1</v>
      </c>
      <c r="AR42" s="2008">
        <v>1</v>
      </c>
      <c r="AS42" s="2011"/>
      <c r="AT42" s="2010"/>
      <c r="AU42" s="2008">
        <v>1</v>
      </c>
      <c r="AV42" s="2008"/>
      <c r="AW42" s="2009"/>
      <c r="AX42" s="2012">
        <v>4</v>
      </c>
      <c r="AY42" s="2013">
        <v>2</v>
      </c>
      <c r="AZ42" s="2013">
        <v>2</v>
      </c>
      <c r="BA42" s="2014"/>
      <c r="BB42" s="2010"/>
      <c r="BC42" s="2008"/>
      <c r="BD42" s="2008"/>
      <c r="BE42" s="2015"/>
      <c r="BF42" s="2016"/>
      <c r="BG42" s="2016"/>
      <c r="BH42" s="2016"/>
      <c r="BI42" s="2016"/>
      <c r="BJ42" s="2016"/>
      <c r="BL42" s="2129"/>
      <c r="BM42" s="2129"/>
      <c r="BN42" s="2129"/>
    </row>
    <row r="43" spans="2:57" s="1656" customFormat="1" ht="75" customHeight="1" thickBot="1">
      <c r="B43" s="3437" t="s">
        <v>455</v>
      </c>
      <c r="C43" s="3438"/>
      <c r="D43" s="3438"/>
      <c r="E43" s="3438"/>
      <c r="F43" s="3438"/>
      <c r="G43" s="3438"/>
      <c r="H43" s="3438"/>
      <c r="I43" s="3438"/>
      <c r="J43" s="3438"/>
      <c r="K43" s="3438"/>
      <c r="L43" s="3438"/>
      <c r="M43" s="3438"/>
      <c r="N43" s="3438"/>
      <c r="O43" s="3438"/>
      <c r="P43" s="3438"/>
      <c r="Q43" s="3438"/>
      <c r="R43" s="3438"/>
      <c r="S43" s="3438"/>
      <c r="T43" s="3438"/>
      <c r="U43" s="3438"/>
      <c r="V43" s="3438"/>
      <c r="W43" s="3438"/>
      <c r="X43" s="3438"/>
      <c r="Y43" s="3438"/>
      <c r="Z43" s="3438"/>
      <c r="AA43" s="3438"/>
      <c r="AB43" s="3438"/>
      <c r="AC43" s="3438"/>
      <c r="AD43" s="3439"/>
      <c r="AE43" s="2017">
        <v>60</v>
      </c>
      <c r="AF43" s="2018">
        <f>AF35+AF42</f>
        <v>1800</v>
      </c>
      <c r="AG43" s="2018">
        <f aca="true" t="shared" si="2" ref="AG43:AO43">AG35+AG42</f>
        <v>360</v>
      </c>
      <c r="AH43" s="2018">
        <f t="shared" si="2"/>
        <v>162</v>
      </c>
      <c r="AI43" s="2018"/>
      <c r="AJ43" s="2018">
        <f t="shared" si="2"/>
        <v>126</v>
      </c>
      <c r="AK43" s="2018"/>
      <c r="AL43" s="2018">
        <f t="shared" si="2"/>
        <v>72</v>
      </c>
      <c r="AM43" s="2018"/>
      <c r="AN43" s="2018"/>
      <c r="AO43" s="2018">
        <f t="shared" si="2"/>
        <v>1440</v>
      </c>
      <c r="AP43" s="2017">
        <v>3</v>
      </c>
      <c r="AQ43" s="2018">
        <v>6</v>
      </c>
      <c r="AR43" s="2018">
        <v>6</v>
      </c>
      <c r="AS43" s="2019"/>
      <c r="AT43" s="2000">
        <v>1</v>
      </c>
      <c r="AU43" s="1998">
        <v>3</v>
      </c>
      <c r="AV43" s="1998">
        <v>1</v>
      </c>
      <c r="AW43" s="1999"/>
      <c r="AX43" s="2017">
        <v>20</v>
      </c>
      <c r="AY43" s="2018">
        <v>9</v>
      </c>
      <c r="AZ43" s="2018">
        <v>7</v>
      </c>
      <c r="BA43" s="2020">
        <v>4</v>
      </c>
      <c r="BB43" s="2021"/>
      <c r="BC43" s="2022"/>
      <c r="BD43" s="2023"/>
      <c r="BE43" s="2024"/>
    </row>
    <row r="44" spans="2:57" s="1656" customFormat="1" ht="68.25" customHeight="1">
      <c r="B44" s="3440"/>
      <c r="C44" s="1657"/>
      <c r="D44" s="1657"/>
      <c r="E44" s="1657"/>
      <c r="F44" s="1657"/>
      <c r="G44" s="1657"/>
      <c r="H44" s="1657"/>
      <c r="I44" s="1657"/>
      <c r="J44" s="1657"/>
      <c r="K44" s="1657"/>
      <c r="L44" s="1657"/>
      <c r="M44" s="1657"/>
      <c r="N44" s="1657"/>
      <c r="O44" s="1657"/>
      <c r="P44" s="1657"/>
      <c r="Q44" s="1657"/>
      <c r="R44" s="1657"/>
      <c r="S44" s="1657"/>
      <c r="T44" s="1657"/>
      <c r="U44" s="3441"/>
      <c r="V44" s="3441"/>
      <c r="W44" s="1658"/>
      <c r="X44" s="1658"/>
      <c r="Y44" s="1659"/>
      <c r="Z44" s="1659"/>
      <c r="AA44" s="2025"/>
      <c r="AB44" s="3729" t="s">
        <v>79</v>
      </c>
      <c r="AC44" s="3730"/>
      <c r="AD44" s="3731"/>
      <c r="AE44" s="3737" t="s">
        <v>80</v>
      </c>
      <c r="AF44" s="3738"/>
      <c r="AG44" s="3738"/>
      <c r="AH44" s="3738"/>
      <c r="AI44" s="3738"/>
      <c r="AJ44" s="3738"/>
      <c r="AK44" s="3738"/>
      <c r="AL44" s="3738"/>
      <c r="AM44" s="3738"/>
      <c r="AN44" s="3739"/>
      <c r="AO44" s="3740"/>
      <c r="AP44" s="2026">
        <v>3</v>
      </c>
      <c r="AQ44" s="2027"/>
      <c r="AR44" s="2027"/>
      <c r="AS44" s="2027"/>
      <c r="AT44" s="2027"/>
      <c r="AU44" s="2027"/>
      <c r="AV44" s="2027"/>
      <c r="AW44" s="2028"/>
      <c r="AX44" s="2029">
        <v>3</v>
      </c>
      <c r="AY44" s="2030"/>
      <c r="AZ44" s="2030"/>
      <c r="BA44" s="2031"/>
      <c r="BB44" s="1948"/>
      <c r="BC44" s="2032"/>
      <c r="BD44" s="2032"/>
      <c r="BE44" s="2033"/>
    </row>
    <row r="45" spans="2:57" s="1656" customFormat="1" ht="59.25" customHeight="1">
      <c r="B45" s="3440"/>
      <c r="C45" s="1657"/>
      <c r="D45" s="1657"/>
      <c r="E45" s="1657"/>
      <c r="F45" s="1657"/>
      <c r="G45" s="1657"/>
      <c r="H45" s="1657"/>
      <c r="I45" s="1657"/>
      <c r="J45" s="1657"/>
      <c r="K45" s="1657"/>
      <c r="L45" s="1657"/>
      <c r="M45" s="1657"/>
      <c r="N45" s="1657"/>
      <c r="O45" s="1657"/>
      <c r="P45" s="1657"/>
      <c r="Q45" s="1657"/>
      <c r="R45" s="1657"/>
      <c r="S45" s="1657"/>
      <c r="T45" s="1668" t="s">
        <v>81</v>
      </c>
      <c r="U45" s="1669"/>
      <c r="V45" s="1669"/>
      <c r="W45" s="1658"/>
      <c r="X45" s="1658"/>
      <c r="Y45" s="1659"/>
      <c r="Z45" s="1659"/>
      <c r="AA45" s="1659"/>
      <c r="AB45" s="3732"/>
      <c r="AC45" s="3333"/>
      <c r="AD45" s="3733"/>
      <c r="AE45" s="3721" t="s">
        <v>82</v>
      </c>
      <c r="AF45" s="3722"/>
      <c r="AG45" s="3722"/>
      <c r="AH45" s="3722"/>
      <c r="AI45" s="3722"/>
      <c r="AJ45" s="3722"/>
      <c r="AK45" s="3722"/>
      <c r="AL45" s="3722"/>
      <c r="AM45" s="3722"/>
      <c r="AN45" s="3723"/>
      <c r="AO45" s="3724"/>
      <c r="AP45" s="2034"/>
      <c r="AQ45" s="2035">
        <v>6</v>
      </c>
      <c r="AR45" s="2035"/>
      <c r="AS45" s="2035"/>
      <c r="AT45" s="2035"/>
      <c r="AU45" s="2035"/>
      <c r="AV45" s="2035"/>
      <c r="AW45" s="2036"/>
      <c r="AX45" s="2037">
        <v>5</v>
      </c>
      <c r="AY45" s="2038"/>
      <c r="AZ45" s="2038"/>
      <c r="BA45" s="2039"/>
      <c r="BB45" s="2040">
        <v>1</v>
      </c>
      <c r="BC45" s="2041"/>
      <c r="BD45" s="2041"/>
      <c r="BE45" s="2042"/>
    </row>
    <row r="46" spans="2:57" s="1656" customFormat="1" ht="57" customHeight="1">
      <c r="B46" s="3440"/>
      <c r="C46" s="1657"/>
      <c r="D46" s="1657"/>
      <c r="E46" s="1657"/>
      <c r="F46" s="1657"/>
      <c r="G46" s="1657"/>
      <c r="H46" s="1657"/>
      <c r="I46" s="1657"/>
      <c r="J46" s="1657"/>
      <c r="K46" s="1657"/>
      <c r="L46" s="1657"/>
      <c r="M46" s="1657"/>
      <c r="N46" s="1657"/>
      <c r="O46" s="1657"/>
      <c r="P46" s="1657"/>
      <c r="Q46" s="1657"/>
      <c r="R46" s="1657"/>
      <c r="S46" s="1657"/>
      <c r="T46" s="1668" t="s">
        <v>456</v>
      </c>
      <c r="U46" s="1680"/>
      <c r="V46" s="1669"/>
      <c r="W46" s="1658"/>
      <c r="X46" s="1658"/>
      <c r="Y46" s="1659"/>
      <c r="Z46" s="1659"/>
      <c r="AA46" s="1659"/>
      <c r="AB46" s="3732"/>
      <c r="AC46" s="3333"/>
      <c r="AD46" s="3733"/>
      <c r="AE46" s="3721" t="s">
        <v>84</v>
      </c>
      <c r="AF46" s="3722"/>
      <c r="AG46" s="3722"/>
      <c r="AH46" s="3722"/>
      <c r="AI46" s="3722"/>
      <c r="AJ46" s="3722"/>
      <c r="AK46" s="3722"/>
      <c r="AL46" s="3722"/>
      <c r="AM46" s="3722"/>
      <c r="AN46" s="3723"/>
      <c r="AO46" s="3724"/>
      <c r="AP46" s="2034"/>
      <c r="AQ46" s="2035"/>
      <c r="AR46" s="2035">
        <v>6</v>
      </c>
      <c r="AS46" s="2035"/>
      <c r="AT46" s="2035"/>
      <c r="AU46" s="2035"/>
      <c r="AV46" s="2035"/>
      <c r="AW46" s="2036"/>
      <c r="AX46" s="2037">
        <v>6</v>
      </c>
      <c r="AY46" s="2038"/>
      <c r="AZ46" s="2038"/>
      <c r="BA46" s="2039"/>
      <c r="BB46" s="2040"/>
      <c r="BC46" s="2041"/>
      <c r="BD46" s="2041"/>
      <c r="BE46" s="2042"/>
    </row>
    <row r="47" spans="2:57" s="1656" customFormat="1" ht="52.5" customHeight="1">
      <c r="B47" s="3440"/>
      <c r="C47" s="1657"/>
      <c r="D47" s="1657"/>
      <c r="E47" s="1657"/>
      <c r="F47" s="1657"/>
      <c r="G47" s="1657"/>
      <c r="H47" s="1657"/>
      <c r="I47" s="1657"/>
      <c r="J47" s="1657"/>
      <c r="K47" s="1657"/>
      <c r="L47" s="1657"/>
      <c r="M47" s="1657"/>
      <c r="N47" s="1657"/>
      <c r="O47" s="1657"/>
      <c r="P47" s="1657"/>
      <c r="Q47" s="1657"/>
      <c r="R47" s="1657"/>
      <c r="S47" s="1657"/>
      <c r="T47" s="3425" t="s">
        <v>457</v>
      </c>
      <c r="U47" s="3425"/>
      <c r="V47" s="3425"/>
      <c r="W47" s="1658"/>
      <c r="X47" s="1658"/>
      <c r="Y47" s="1659"/>
      <c r="Z47" s="1659"/>
      <c r="AA47" s="1659"/>
      <c r="AB47" s="3732"/>
      <c r="AC47" s="3333"/>
      <c r="AD47" s="3733"/>
      <c r="AE47" s="3721" t="s">
        <v>86</v>
      </c>
      <c r="AF47" s="3722"/>
      <c r="AG47" s="3722"/>
      <c r="AH47" s="3722"/>
      <c r="AI47" s="3722"/>
      <c r="AJ47" s="3722"/>
      <c r="AK47" s="3722"/>
      <c r="AL47" s="3722"/>
      <c r="AM47" s="3722"/>
      <c r="AN47" s="3723"/>
      <c r="AO47" s="3724"/>
      <c r="AP47" s="2034"/>
      <c r="AQ47" s="2035"/>
      <c r="AR47" s="2035"/>
      <c r="AS47" s="2035"/>
      <c r="AT47" s="2035"/>
      <c r="AU47" s="2035"/>
      <c r="AV47" s="2035"/>
      <c r="AW47" s="2036"/>
      <c r="AX47" s="2037"/>
      <c r="AY47" s="2038"/>
      <c r="AZ47" s="2038"/>
      <c r="BA47" s="2039"/>
      <c r="BB47" s="2040"/>
      <c r="BC47" s="2041"/>
      <c r="BD47" s="2041"/>
      <c r="BE47" s="2042"/>
    </row>
    <row r="48" spans="2:57" s="1656" customFormat="1" ht="57" customHeight="1">
      <c r="B48" s="3440"/>
      <c r="C48" s="1657"/>
      <c r="D48" s="1657"/>
      <c r="E48" s="1657"/>
      <c r="F48" s="1657"/>
      <c r="G48" s="1657"/>
      <c r="H48" s="1657"/>
      <c r="I48" s="1657"/>
      <c r="J48" s="1657"/>
      <c r="K48" s="1657"/>
      <c r="L48" s="1657"/>
      <c r="M48" s="1657"/>
      <c r="N48" s="1657"/>
      <c r="O48" s="1657"/>
      <c r="P48" s="1657"/>
      <c r="Q48" s="1657"/>
      <c r="R48" s="1657"/>
      <c r="S48" s="1657"/>
      <c r="T48" s="3425" t="s">
        <v>458</v>
      </c>
      <c r="U48" s="3425"/>
      <c r="V48" s="1669"/>
      <c r="W48" s="1658"/>
      <c r="X48" s="1658"/>
      <c r="Y48" s="1682"/>
      <c r="Z48" s="1682"/>
      <c r="AA48" s="1682"/>
      <c r="AB48" s="3732"/>
      <c r="AC48" s="3333"/>
      <c r="AD48" s="3733"/>
      <c r="AE48" s="3721" t="s">
        <v>88</v>
      </c>
      <c r="AF48" s="3722"/>
      <c r="AG48" s="3722"/>
      <c r="AH48" s="3722"/>
      <c r="AI48" s="3722"/>
      <c r="AJ48" s="3722"/>
      <c r="AK48" s="3722"/>
      <c r="AL48" s="3722"/>
      <c r="AM48" s="3722"/>
      <c r="AN48" s="3723"/>
      <c r="AO48" s="3724"/>
      <c r="AP48" s="2034"/>
      <c r="AQ48" s="2035"/>
      <c r="AR48" s="2035"/>
      <c r="AS48" s="2035"/>
      <c r="AT48" s="2035">
        <v>1</v>
      </c>
      <c r="AU48" s="2035"/>
      <c r="AV48" s="2035"/>
      <c r="AW48" s="2036"/>
      <c r="AX48" s="2037"/>
      <c r="AY48" s="2038"/>
      <c r="AZ48" s="2038"/>
      <c r="BA48" s="2039">
        <v>1</v>
      </c>
      <c r="BB48" s="2040"/>
      <c r="BC48" s="2041"/>
      <c r="BD48" s="2041"/>
      <c r="BE48" s="2042"/>
    </row>
    <row r="49" spans="2:57" s="1656" customFormat="1" ht="49.5" customHeight="1">
      <c r="B49" s="3440"/>
      <c r="C49" s="1657"/>
      <c r="D49" s="1657"/>
      <c r="E49" s="1657"/>
      <c r="F49" s="1657"/>
      <c r="G49" s="1657"/>
      <c r="H49" s="1657"/>
      <c r="I49" s="1657"/>
      <c r="J49" s="1657"/>
      <c r="K49" s="1657"/>
      <c r="L49" s="1657"/>
      <c r="M49" s="1657"/>
      <c r="N49" s="1657"/>
      <c r="O49" s="1657"/>
      <c r="P49" s="1657"/>
      <c r="Q49" s="1657"/>
      <c r="R49" s="1657"/>
      <c r="S49" s="1657"/>
      <c r="T49" s="3425" t="s">
        <v>459</v>
      </c>
      <c r="U49" s="3451"/>
      <c r="V49" s="3451"/>
      <c r="W49" s="1658"/>
      <c r="X49" s="1658"/>
      <c r="Y49" s="1659"/>
      <c r="Z49" s="1659"/>
      <c r="AA49" s="1659"/>
      <c r="AB49" s="3732"/>
      <c r="AC49" s="3333"/>
      <c r="AD49" s="3733"/>
      <c r="AE49" s="3721" t="s">
        <v>181</v>
      </c>
      <c r="AF49" s="3722"/>
      <c r="AG49" s="3722"/>
      <c r="AH49" s="3722"/>
      <c r="AI49" s="3722"/>
      <c r="AJ49" s="3722"/>
      <c r="AK49" s="3722"/>
      <c r="AL49" s="3722"/>
      <c r="AM49" s="3722"/>
      <c r="AN49" s="3723"/>
      <c r="AO49" s="3724"/>
      <c r="AP49" s="2034"/>
      <c r="AQ49" s="2035"/>
      <c r="AR49" s="2035"/>
      <c r="AS49" s="2035"/>
      <c r="AT49" s="2035"/>
      <c r="AU49" s="2035">
        <v>3</v>
      </c>
      <c r="AV49" s="2035"/>
      <c r="AW49" s="2036"/>
      <c r="AX49" s="2037"/>
      <c r="AY49" s="2038"/>
      <c r="AZ49" s="2038"/>
      <c r="BA49" s="2039">
        <v>3</v>
      </c>
      <c r="BB49" s="2040"/>
      <c r="BC49" s="2041"/>
      <c r="BD49" s="2041"/>
      <c r="BE49" s="2042"/>
    </row>
    <row r="50" spans="2:57" s="1656" customFormat="1" ht="57" customHeight="1">
      <c r="B50" s="3440"/>
      <c r="C50" s="1657"/>
      <c r="D50" s="1657"/>
      <c r="E50" s="1657"/>
      <c r="F50" s="1657"/>
      <c r="G50" s="1657"/>
      <c r="H50" s="1657"/>
      <c r="I50" s="1657"/>
      <c r="J50" s="1657"/>
      <c r="K50" s="1657"/>
      <c r="L50" s="1657"/>
      <c r="M50" s="1657"/>
      <c r="N50" s="1657"/>
      <c r="O50" s="1657"/>
      <c r="P50" s="1657"/>
      <c r="Q50" s="1657"/>
      <c r="R50" s="1657"/>
      <c r="S50" s="1657"/>
      <c r="T50" s="3413" t="s">
        <v>460</v>
      </c>
      <c r="U50" s="3413"/>
      <c r="V50" s="3413"/>
      <c r="W50" s="3413"/>
      <c r="X50" s="3413"/>
      <c r="Y50" s="1659"/>
      <c r="Z50" s="1659"/>
      <c r="AA50" s="1659"/>
      <c r="AB50" s="3732"/>
      <c r="AC50" s="3333"/>
      <c r="AD50" s="3733"/>
      <c r="AE50" s="3721" t="s">
        <v>39</v>
      </c>
      <c r="AF50" s="3722"/>
      <c r="AG50" s="3722"/>
      <c r="AH50" s="3722"/>
      <c r="AI50" s="3722"/>
      <c r="AJ50" s="3722"/>
      <c r="AK50" s="3722"/>
      <c r="AL50" s="3722"/>
      <c r="AM50" s="3722"/>
      <c r="AN50" s="3723"/>
      <c r="AO50" s="3724"/>
      <c r="AP50" s="2034"/>
      <c r="AQ50" s="2035"/>
      <c r="AR50" s="2035"/>
      <c r="AS50" s="2035"/>
      <c r="AT50" s="2035"/>
      <c r="AU50" s="2035"/>
      <c r="AV50" s="2035">
        <v>1</v>
      </c>
      <c r="AW50" s="2036"/>
      <c r="AX50" s="2037"/>
      <c r="AY50" s="2038"/>
      <c r="AZ50" s="2038"/>
      <c r="BA50" s="2039">
        <v>1</v>
      </c>
      <c r="BB50" s="2040"/>
      <c r="BC50" s="2041"/>
      <c r="BD50" s="2041"/>
      <c r="BE50" s="2042"/>
    </row>
    <row r="51" spans="2:57" s="1656" customFormat="1" ht="60" customHeight="1" thickBot="1">
      <c r="B51" s="3440"/>
      <c r="C51" s="1657"/>
      <c r="D51" s="1657"/>
      <c r="E51" s="1657"/>
      <c r="F51" s="1657"/>
      <c r="G51" s="1657"/>
      <c r="H51" s="1657"/>
      <c r="I51" s="1657"/>
      <c r="J51" s="1657"/>
      <c r="K51" s="1657"/>
      <c r="L51" s="1657"/>
      <c r="M51" s="1657"/>
      <c r="N51" s="1657"/>
      <c r="O51" s="1657"/>
      <c r="P51" s="1657"/>
      <c r="Q51" s="1657"/>
      <c r="R51" s="1657"/>
      <c r="S51" s="1657"/>
      <c r="T51" s="3413" t="s">
        <v>461</v>
      </c>
      <c r="U51" s="3413"/>
      <c r="V51" s="3413"/>
      <c r="W51" s="3413"/>
      <c r="X51" s="3413"/>
      <c r="Y51" s="1659"/>
      <c r="Z51" s="1659"/>
      <c r="AA51" s="1659"/>
      <c r="AB51" s="3734"/>
      <c r="AC51" s="3735"/>
      <c r="AD51" s="3736"/>
      <c r="AE51" s="3725" t="s">
        <v>90</v>
      </c>
      <c r="AF51" s="3726"/>
      <c r="AG51" s="3726"/>
      <c r="AH51" s="3726"/>
      <c r="AI51" s="3726"/>
      <c r="AJ51" s="3726"/>
      <c r="AK51" s="3726"/>
      <c r="AL51" s="3726"/>
      <c r="AM51" s="3726"/>
      <c r="AN51" s="3727"/>
      <c r="AO51" s="3728"/>
      <c r="AP51" s="2043"/>
      <c r="AQ51" s="1685"/>
      <c r="AR51" s="1685"/>
      <c r="AS51" s="1685"/>
      <c r="AT51" s="1685"/>
      <c r="AU51" s="1685"/>
      <c r="AV51" s="1685"/>
      <c r="AW51" s="2044"/>
      <c r="AX51" s="2045"/>
      <c r="AY51" s="2046"/>
      <c r="AZ51" s="2046"/>
      <c r="BA51" s="2047"/>
      <c r="BB51" s="2048"/>
      <c r="BC51" s="2049"/>
      <c r="BD51" s="2049"/>
      <c r="BE51" s="2050"/>
    </row>
    <row r="52" spans="2:70" s="1656" customFormat="1" ht="41.25" customHeight="1" thickBot="1">
      <c r="B52" s="3418"/>
      <c r="C52" s="3419"/>
      <c r="D52" s="3419"/>
      <c r="E52" s="3419"/>
      <c r="F52" s="3419"/>
      <c r="G52" s="3419"/>
      <c r="H52" s="3419"/>
      <c r="I52" s="3419"/>
      <c r="J52" s="3419"/>
      <c r="K52" s="3419"/>
      <c r="L52" s="3419"/>
      <c r="M52" s="3419"/>
      <c r="N52" s="3419"/>
      <c r="O52" s="3419"/>
      <c r="P52" s="3419"/>
      <c r="Q52" s="3419"/>
      <c r="R52" s="3419"/>
      <c r="S52" s="3419"/>
      <c r="T52" s="3419"/>
      <c r="U52" s="3419"/>
      <c r="V52" s="3419"/>
      <c r="W52" s="3419"/>
      <c r="X52" s="3419"/>
      <c r="Y52" s="3419"/>
      <c r="Z52" s="3419"/>
      <c r="AA52" s="1695"/>
      <c r="AB52" s="3420"/>
      <c r="AC52" s="3420"/>
      <c r="AD52" s="3420"/>
      <c r="AE52" s="3420"/>
      <c r="AF52" s="3420"/>
      <c r="AG52" s="3420"/>
      <c r="AH52" s="3420"/>
      <c r="AI52" s="3420"/>
      <c r="AJ52" s="3420"/>
      <c r="AK52" s="3420"/>
      <c r="AL52" s="3420"/>
      <c r="AM52" s="3420"/>
      <c r="AN52" s="3420"/>
      <c r="AO52" s="3420"/>
      <c r="AP52" s="3420"/>
      <c r="AQ52" s="3420"/>
      <c r="AR52" s="3420"/>
      <c r="AS52" s="3420"/>
      <c r="AT52" s="3420"/>
      <c r="AU52" s="3420"/>
      <c r="AV52" s="3420"/>
      <c r="AW52" s="3420"/>
      <c r="AX52" s="3420"/>
      <c r="AY52" s="3420"/>
      <c r="BH52" s="3397"/>
      <c r="BI52" s="3397"/>
      <c r="BJ52" s="3397"/>
      <c r="BK52" s="3397"/>
      <c r="BL52" s="3397"/>
      <c r="BM52" s="3397"/>
      <c r="BN52" s="3397"/>
      <c r="BO52" s="3397"/>
      <c r="BP52" s="3397"/>
      <c r="BQ52" s="3397"/>
      <c r="BR52" s="3397"/>
    </row>
    <row r="53" spans="2:51" s="1656" customFormat="1" ht="69.75" customHeight="1" thickBot="1" thickTop="1">
      <c r="B53" s="1696" t="s">
        <v>462</v>
      </c>
      <c r="C53" s="1697"/>
      <c r="D53" s="1697"/>
      <c r="E53" s="1697"/>
      <c r="F53" s="1697"/>
      <c r="G53" s="1697"/>
      <c r="H53" s="1697"/>
      <c r="I53" s="1697"/>
      <c r="J53" s="1697"/>
      <c r="K53" s="1697"/>
      <c r="L53" s="1697"/>
      <c r="M53" s="1697"/>
      <c r="N53" s="1697"/>
      <c r="O53" s="1697"/>
      <c r="P53" s="1697"/>
      <c r="Q53" s="1697"/>
      <c r="R53" s="1697"/>
      <c r="S53" s="1697"/>
      <c r="T53" s="3713" t="s">
        <v>142</v>
      </c>
      <c r="U53" s="3714"/>
      <c r="V53" s="2051" t="s">
        <v>141</v>
      </c>
      <c r="W53" s="3715" t="s">
        <v>143</v>
      </c>
      <c r="X53" s="3715"/>
      <c r="Y53" s="3716" t="s">
        <v>144</v>
      </c>
      <c r="Z53" s="3717"/>
      <c r="AA53" s="1699"/>
      <c r="AB53" s="2052" t="s">
        <v>462</v>
      </c>
      <c r="AC53" s="3403" t="s">
        <v>463</v>
      </c>
      <c r="AD53" s="3404"/>
      <c r="AE53" s="3404"/>
      <c r="AF53" s="3404"/>
      <c r="AG53" s="3404"/>
      <c r="AH53" s="3404"/>
      <c r="AI53" s="3404"/>
      <c r="AJ53" s="3404"/>
      <c r="AK53" s="3404"/>
      <c r="AL53" s="3404"/>
      <c r="AM53" s="3404"/>
      <c r="AN53" s="3404"/>
      <c r="AO53" s="3404"/>
      <c r="AP53" s="3404"/>
      <c r="AQ53" s="3404"/>
      <c r="AR53" s="3404"/>
      <c r="AS53" s="3405"/>
      <c r="AT53" s="3718" t="s">
        <v>141</v>
      </c>
      <c r="AU53" s="3719"/>
      <c r="AV53" s="3719"/>
      <c r="AW53" s="3719"/>
      <c r="AX53" s="3719"/>
      <c r="AY53" s="3720"/>
    </row>
    <row r="54" spans="2:51" s="1656" customFormat="1" ht="39.75" customHeight="1">
      <c r="B54" s="3382">
        <v>1</v>
      </c>
      <c r="C54" s="2053"/>
      <c r="D54" s="2053"/>
      <c r="E54" s="2053"/>
      <c r="F54" s="2053"/>
      <c r="G54" s="2053"/>
      <c r="H54" s="2053"/>
      <c r="I54" s="2053"/>
      <c r="J54" s="2053"/>
      <c r="K54" s="2053"/>
      <c r="L54" s="2053"/>
      <c r="M54" s="2053"/>
      <c r="N54" s="2053"/>
      <c r="O54" s="2053"/>
      <c r="P54" s="2053"/>
      <c r="Q54" s="2053"/>
      <c r="R54" s="2053"/>
      <c r="S54" s="2053"/>
      <c r="T54" s="3384" t="s">
        <v>503</v>
      </c>
      <c r="U54" s="3385"/>
      <c r="V54" s="3388" t="s">
        <v>507</v>
      </c>
      <c r="W54" s="3390">
        <v>5</v>
      </c>
      <c r="X54" s="3391"/>
      <c r="Y54" s="3392">
        <v>4</v>
      </c>
      <c r="Z54" s="3393"/>
      <c r="AA54" s="1702"/>
      <c r="AB54" s="3711">
        <v>1</v>
      </c>
      <c r="AC54" s="3686" t="s">
        <v>465</v>
      </c>
      <c r="AD54" s="3359"/>
      <c r="AE54" s="3359"/>
      <c r="AF54" s="3359"/>
      <c r="AG54" s="3359"/>
      <c r="AH54" s="3359"/>
      <c r="AI54" s="3359"/>
      <c r="AJ54" s="3359"/>
      <c r="AK54" s="3359"/>
      <c r="AL54" s="3359"/>
      <c r="AM54" s="3359"/>
      <c r="AN54" s="3359"/>
      <c r="AO54" s="3359"/>
      <c r="AP54" s="3359"/>
      <c r="AQ54" s="3359"/>
      <c r="AR54" s="3359"/>
      <c r="AS54" s="3687"/>
      <c r="AT54" s="3358" t="s">
        <v>508</v>
      </c>
      <c r="AU54" s="3359"/>
      <c r="AV54" s="3359"/>
      <c r="AW54" s="3359"/>
      <c r="AX54" s="3359"/>
      <c r="AY54" s="3360"/>
    </row>
    <row r="55" spans="2:51" s="1656" customFormat="1" ht="57" customHeight="1" thickBot="1">
      <c r="B55" s="3706"/>
      <c r="C55" s="1703"/>
      <c r="D55" s="1703"/>
      <c r="E55" s="1703"/>
      <c r="F55" s="1703"/>
      <c r="G55" s="1703"/>
      <c r="H55" s="1703"/>
      <c r="I55" s="1703"/>
      <c r="J55" s="1703"/>
      <c r="K55" s="1703"/>
      <c r="L55" s="1703"/>
      <c r="M55" s="1703"/>
      <c r="N55" s="1703"/>
      <c r="O55" s="1703"/>
      <c r="P55" s="1703"/>
      <c r="Q55" s="1703"/>
      <c r="R55" s="1703"/>
      <c r="S55" s="1703"/>
      <c r="T55" s="3707"/>
      <c r="U55" s="3708"/>
      <c r="V55" s="3709"/>
      <c r="W55" s="3707"/>
      <c r="X55" s="3708"/>
      <c r="Y55" s="3707"/>
      <c r="Z55" s="3710"/>
      <c r="AA55" s="2054"/>
      <c r="AB55" s="3712"/>
      <c r="AC55" s="3688"/>
      <c r="AD55" s="3689"/>
      <c r="AE55" s="3689"/>
      <c r="AF55" s="3689"/>
      <c r="AG55" s="3689"/>
      <c r="AH55" s="3689"/>
      <c r="AI55" s="3689"/>
      <c r="AJ55" s="3689"/>
      <c r="AK55" s="3689"/>
      <c r="AL55" s="3689"/>
      <c r="AM55" s="3689"/>
      <c r="AN55" s="3689"/>
      <c r="AO55" s="3689"/>
      <c r="AP55" s="3689"/>
      <c r="AQ55" s="3689"/>
      <c r="AR55" s="3689"/>
      <c r="AS55" s="3690"/>
      <c r="AT55" s="3688"/>
      <c r="AU55" s="3689"/>
      <c r="AV55" s="3689"/>
      <c r="AW55" s="3689"/>
      <c r="AX55" s="3689"/>
      <c r="AY55" s="3691"/>
    </row>
    <row r="56" spans="2:51" s="1656" customFormat="1" ht="57" customHeight="1">
      <c r="B56" s="2055"/>
      <c r="C56" s="1701"/>
      <c r="D56" s="1701"/>
      <c r="E56" s="1701"/>
      <c r="F56" s="1701"/>
      <c r="G56" s="1701"/>
      <c r="H56" s="1701"/>
      <c r="I56" s="1701"/>
      <c r="J56" s="1701"/>
      <c r="K56" s="1701"/>
      <c r="L56" s="1701"/>
      <c r="M56" s="1701"/>
      <c r="N56" s="1701"/>
      <c r="O56" s="1701"/>
      <c r="P56" s="1701"/>
      <c r="Q56" s="1701"/>
      <c r="R56" s="1701"/>
      <c r="S56" s="1701"/>
      <c r="T56" s="2055"/>
      <c r="U56" s="2055"/>
      <c r="V56" s="2055"/>
      <c r="W56" s="2055"/>
      <c r="X56" s="2055"/>
      <c r="Y56" s="2055"/>
      <c r="Z56" s="2055"/>
      <c r="AA56" s="2056"/>
      <c r="AB56" s="2057"/>
      <c r="AC56" s="2058"/>
      <c r="AD56" s="2058"/>
      <c r="AE56" s="2058"/>
      <c r="AF56" s="2058"/>
      <c r="AG56" s="2058"/>
      <c r="AH56" s="2058"/>
      <c r="AI56" s="2058"/>
      <c r="AJ56" s="2058"/>
      <c r="AK56" s="2058"/>
      <c r="AL56" s="2058"/>
      <c r="AM56" s="2058"/>
      <c r="AN56" s="2058"/>
      <c r="AO56" s="2058"/>
      <c r="AP56" s="2058"/>
      <c r="AQ56" s="2058"/>
      <c r="AR56" s="2058"/>
      <c r="AS56" s="2058"/>
      <c r="AT56" s="1877"/>
      <c r="AU56" s="1877"/>
      <c r="AV56" s="1877"/>
      <c r="AW56" s="1877"/>
      <c r="AX56" s="1877"/>
      <c r="AY56" s="1877"/>
    </row>
    <row r="57" spans="2:57" s="1656" customFormat="1" ht="61.5" customHeight="1">
      <c r="B57" s="1701"/>
      <c r="C57" s="1701"/>
      <c r="D57" s="1701"/>
      <c r="E57" s="1701"/>
      <c r="F57" s="1701"/>
      <c r="G57" s="1701"/>
      <c r="H57" s="1701"/>
      <c r="I57" s="1701"/>
      <c r="J57" s="1701"/>
      <c r="K57" s="1701"/>
      <c r="L57" s="1701"/>
      <c r="M57" s="1701"/>
      <c r="N57" s="1701"/>
      <c r="O57" s="1701"/>
      <c r="P57" s="1701"/>
      <c r="Q57" s="1701"/>
      <c r="R57" s="1701"/>
      <c r="S57" s="1701"/>
      <c r="T57" s="3364" t="s">
        <v>509</v>
      </c>
      <c r="U57" s="3364"/>
      <c r="V57" s="3364"/>
      <c r="W57" s="3364"/>
      <c r="X57" s="3364"/>
      <c r="Y57" s="3364"/>
      <c r="Z57" s="3364"/>
      <c r="AA57" s="3364"/>
      <c r="AB57" s="3364"/>
      <c r="AC57" s="3364"/>
      <c r="AD57" s="3364"/>
      <c r="AE57" s="3364"/>
      <c r="AF57" s="3364"/>
      <c r="AG57" s="3364"/>
      <c r="AH57" s="3364"/>
      <c r="AI57" s="3364"/>
      <c r="AJ57" s="3364"/>
      <c r="AK57" s="3364"/>
      <c r="AL57" s="3364"/>
      <c r="AM57" s="3364"/>
      <c r="AN57" s="3364"/>
      <c r="AO57" s="3364"/>
      <c r="AP57" s="3364"/>
      <c r="AQ57" s="3364"/>
      <c r="AR57" s="3364"/>
      <c r="AS57" s="3364"/>
      <c r="AT57" s="3364"/>
      <c r="AU57" s="3364"/>
      <c r="AV57" s="3364"/>
      <c r="AW57" s="3364"/>
      <c r="AX57" s="3364"/>
      <c r="AY57" s="3364"/>
      <c r="AZ57" s="3364"/>
      <c r="BA57" s="3364"/>
      <c r="BB57" s="3364"/>
      <c r="BC57" s="3364"/>
      <c r="BD57" s="3364"/>
      <c r="BE57" s="1704"/>
    </row>
    <row r="58" spans="21:41" s="1549" customFormat="1" ht="12.75" thickBot="1">
      <c r="U58" s="1705"/>
      <c r="V58" s="1706"/>
      <c r="W58" s="1707"/>
      <c r="X58" s="1708"/>
      <c r="Y58" s="1708"/>
      <c r="Z58" s="1708"/>
      <c r="AA58" s="1708"/>
      <c r="AB58" s="1708"/>
      <c r="AC58" s="1708"/>
      <c r="AD58" s="1548"/>
      <c r="AE58" s="1548"/>
      <c r="AF58" s="1548"/>
      <c r="AG58" s="1548"/>
      <c r="AH58" s="1548"/>
      <c r="AI58" s="1548"/>
      <c r="AJ58" s="1548"/>
      <c r="AK58" s="1548"/>
      <c r="AL58" s="1548"/>
      <c r="AM58" s="1548"/>
      <c r="AN58" s="1548"/>
      <c r="AO58" s="1548"/>
    </row>
    <row r="59" spans="1:255" s="1709" customFormat="1" ht="39.75" customHeight="1" thickBot="1" thickTop="1">
      <c r="A59" s="1656"/>
      <c r="B59" s="3692" t="s">
        <v>148</v>
      </c>
      <c r="C59" s="3693"/>
      <c r="D59" s="3693"/>
      <c r="E59" s="3693"/>
      <c r="F59" s="3693"/>
      <c r="G59" s="3693"/>
      <c r="H59" s="3693"/>
      <c r="I59" s="3693"/>
      <c r="J59" s="3693"/>
      <c r="K59" s="3693"/>
      <c r="L59" s="3693"/>
      <c r="M59" s="3693"/>
      <c r="N59" s="3693"/>
      <c r="O59" s="3693"/>
      <c r="P59" s="3693"/>
      <c r="Q59" s="3693"/>
      <c r="R59" s="3693"/>
      <c r="S59" s="3693"/>
      <c r="T59" s="3694"/>
      <c r="U59" s="3695" t="s">
        <v>468</v>
      </c>
      <c r="V59" s="3697" t="s">
        <v>150</v>
      </c>
      <c r="W59" s="3698"/>
      <c r="X59" s="3699"/>
      <c r="Y59" s="3702" t="s">
        <v>510</v>
      </c>
      <c r="Z59" s="3703"/>
      <c r="AA59" s="3702" t="s">
        <v>470</v>
      </c>
      <c r="AB59" s="3703"/>
      <c r="AC59" s="1656"/>
      <c r="AD59" s="1656"/>
      <c r="AE59" s="3346"/>
      <c r="AF59" s="3346"/>
      <c r="AG59" s="3346"/>
      <c r="AH59" s="3346"/>
      <c r="AI59" s="3346"/>
      <c r="AJ59" s="3346"/>
      <c r="AK59" s="3346"/>
      <c r="AL59" s="3346"/>
      <c r="AM59" s="3346"/>
      <c r="AN59" s="3346"/>
      <c r="AO59" s="3683"/>
      <c r="AP59" s="3683"/>
      <c r="AQ59" s="3346"/>
      <c r="AR59" s="3346"/>
      <c r="AS59" s="3346"/>
      <c r="AT59" s="3346"/>
      <c r="AU59" s="3346"/>
      <c r="AV59" s="3346"/>
      <c r="AW59" s="3684"/>
      <c r="AX59" s="3684"/>
      <c r="AY59" s="3350"/>
      <c r="AZ59" s="3350"/>
      <c r="BA59" s="3685"/>
      <c r="BB59" s="3685"/>
      <c r="BC59" s="1656"/>
      <c r="BD59" s="1656"/>
      <c r="BE59" s="1656"/>
      <c r="BF59" s="1656"/>
      <c r="BG59" s="1656"/>
      <c r="BH59" s="1656"/>
      <c r="BI59" s="1656"/>
      <c r="BJ59" s="1656"/>
      <c r="BK59" s="1656"/>
      <c r="BL59" s="1656"/>
      <c r="BM59" s="1656"/>
      <c r="BN59" s="1656"/>
      <c r="BO59" s="1656"/>
      <c r="BP59" s="1656"/>
      <c r="BQ59" s="1656"/>
      <c r="BR59" s="1656"/>
      <c r="BS59" s="1656"/>
      <c r="BT59" s="1656"/>
      <c r="BU59" s="1656"/>
      <c r="BV59" s="1656"/>
      <c r="BW59" s="1656"/>
      <c r="BX59" s="1656"/>
      <c r="BY59" s="1656"/>
      <c r="BZ59" s="1656"/>
      <c r="CA59" s="1656"/>
      <c r="CB59" s="1656"/>
      <c r="CC59" s="1656"/>
      <c r="CD59" s="1656"/>
      <c r="CE59" s="1656"/>
      <c r="CF59" s="1656"/>
      <c r="CG59" s="1656"/>
      <c r="CH59" s="1656"/>
      <c r="CI59" s="1656"/>
      <c r="CJ59" s="1656"/>
      <c r="CK59" s="1656"/>
      <c r="CL59" s="1656"/>
      <c r="CM59" s="1656"/>
      <c r="CN59" s="1656"/>
      <c r="CO59" s="1656"/>
      <c r="CP59" s="1656"/>
      <c r="CQ59" s="1656"/>
      <c r="CR59" s="1656"/>
      <c r="CS59" s="1656"/>
      <c r="CT59" s="1656"/>
      <c r="CU59" s="1656"/>
      <c r="CV59" s="1656"/>
      <c r="CW59" s="1656"/>
      <c r="CX59" s="1656"/>
      <c r="CY59" s="1656"/>
      <c r="CZ59" s="1656"/>
      <c r="DA59" s="1656"/>
      <c r="DB59" s="1656"/>
      <c r="DC59" s="1656"/>
      <c r="DD59" s="1656"/>
      <c r="DE59" s="1656"/>
      <c r="DF59" s="1656"/>
      <c r="DG59" s="1656"/>
      <c r="DH59" s="1656"/>
      <c r="DI59" s="1656"/>
      <c r="DJ59" s="1656"/>
      <c r="DK59" s="1656"/>
      <c r="DL59" s="1656"/>
      <c r="DM59" s="1656"/>
      <c r="DN59" s="1656"/>
      <c r="DO59" s="1656"/>
      <c r="DP59" s="1656"/>
      <c r="DQ59" s="1656"/>
      <c r="DR59" s="1656"/>
      <c r="DS59" s="1656"/>
      <c r="DT59" s="1656"/>
      <c r="DU59" s="1656"/>
      <c r="DV59" s="1656"/>
      <c r="DW59" s="1656"/>
      <c r="DX59" s="1656"/>
      <c r="DY59" s="1656"/>
      <c r="DZ59" s="1656"/>
      <c r="EA59" s="1656"/>
      <c r="EB59" s="1656"/>
      <c r="EC59" s="1656"/>
      <c r="ED59" s="1656"/>
      <c r="EE59" s="1656"/>
      <c r="EF59" s="1656"/>
      <c r="EG59" s="1656"/>
      <c r="EH59" s="1656"/>
      <c r="EI59" s="1656"/>
      <c r="EJ59" s="1656"/>
      <c r="EK59" s="1656"/>
      <c r="EL59" s="1656"/>
      <c r="EM59" s="1656"/>
      <c r="EN59" s="1656"/>
      <c r="EO59" s="1656"/>
      <c r="EP59" s="1656"/>
      <c r="EQ59" s="1656"/>
      <c r="ER59" s="1656"/>
      <c r="ES59" s="1656"/>
      <c r="ET59" s="1656"/>
      <c r="EU59" s="1656"/>
      <c r="EV59" s="1656"/>
      <c r="EW59" s="1656"/>
      <c r="EX59" s="1656"/>
      <c r="EY59" s="1656"/>
      <c r="EZ59" s="1656"/>
      <c r="FA59" s="1656"/>
      <c r="FB59" s="1656"/>
      <c r="FC59" s="1656"/>
      <c r="FD59" s="1656"/>
      <c r="FE59" s="1656"/>
      <c r="FF59" s="1656"/>
      <c r="FG59" s="1656"/>
      <c r="FH59" s="1656"/>
      <c r="FI59" s="1656"/>
      <c r="FJ59" s="1656"/>
      <c r="FK59" s="1656"/>
      <c r="FL59" s="1656"/>
      <c r="FM59" s="1656"/>
      <c r="FN59" s="1656"/>
      <c r="FO59" s="1656"/>
      <c r="FP59" s="1656"/>
      <c r="FQ59" s="1656"/>
      <c r="FR59" s="1656"/>
      <c r="FS59" s="1656"/>
      <c r="FT59" s="1656"/>
      <c r="FU59" s="1656"/>
      <c r="FV59" s="1656"/>
      <c r="FW59" s="1656"/>
      <c r="FX59" s="1656"/>
      <c r="FY59" s="1656"/>
      <c r="FZ59" s="1656"/>
      <c r="GA59" s="1656"/>
      <c r="GB59" s="1656"/>
      <c r="GC59" s="1656"/>
      <c r="GD59" s="1656"/>
      <c r="GE59" s="1656"/>
      <c r="GF59" s="1656"/>
      <c r="GG59" s="1656"/>
      <c r="GH59" s="1656"/>
      <c r="GI59" s="1656"/>
      <c r="GJ59" s="1656"/>
      <c r="GK59" s="1656"/>
      <c r="GL59" s="1656"/>
      <c r="GM59" s="1656"/>
      <c r="GN59" s="1656"/>
      <c r="GO59" s="1656"/>
      <c r="GP59" s="1656"/>
      <c r="GQ59" s="1656"/>
      <c r="GR59" s="1656"/>
      <c r="GS59" s="1656"/>
      <c r="GT59" s="1656"/>
      <c r="GU59" s="1656"/>
      <c r="GV59" s="1656"/>
      <c r="GW59" s="1656"/>
      <c r="GX59" s="1656"/>
      <c r="GY59" s="1656"/>
      <c r="GZ59" s="1656"/>
      <c r="HA59" s="1656"/>
      <c r="HB59" s="1656"/>
      <c r="HC59" s="1656"/>
      <c r="HD59" s="1656"/>
      <c r="HE59" s="1656"/>
      <c r="HF59" s="1656"/>
      <c r="HG59" s="1656"/>
      <c r="HH59" s="1656"/>
      <c r="HI59" s="1656"/>
      <c r="HJ59" s="1656"/>
      <c r="HK59" s="1656"/>
      <c r="HL59" s="1656"/>
      <c r="HM59" s="1656"/>
      <c r="HN59" s="1656"/>
      <c r="HO59" s="1656"/>
      <c r="HP59" s="1656"/>
      <c r="HQ59" s="1656"/>
      <c r="HR59" s="1656"/>
      <c r="HS59" s="1656"/>
      <c r="HT59" s="1656"/>
      <c r="HU59" s="1656"/>
      <c r="HV59" s="1656"/>
      <c r="HW59" s="1656"/>
      <c r="HX59" s="1656"/>
      <c r="HY59" s="1656"/>
      <c r="HZ59" s="1656"/>
      <c r="IA59" s="1656"/>
      <c r="IB59" s="1656"/>
      <c r="IC59" s="1656"/>
      <c r="ID59" s="1656"/>
      <c r="IE59" s="1656"/>
      <c r="IF59" s="1656"/>
      <c r="IG59" s="1656"/>
      <c r="IH59" s="1656"/>
      <c r="II59" s="1656"/>
      <c r="IJ59" s="1656"/>
      <c r="IK59" s="1656"/>
      <c r="IL59" s="1656"/>
      <c r="IM59" s="1656"/>
      <c r="IN59" s="1656"/>
      <c r="IO59" s="1656"/>
      <c r="IP59" s="1656"/>
      <c r="IQ59" s="1656"/>
      <c r="IR59" s="1656"/>
      <c r="IS59" s="1656"/>
      <c r="IT59" s="1656"/>
      <c r="IU59" s="1656"/>
    </row>
    <row r="60" spans="1:255" s="1709" customFormat="1" ht="39.75" customHeight="1" thickBot="1" thickTop="1">
      <c r="A60" s="1656"/>
      <c r="B60" s="3692"/>
      <c r="C60" s="3693"/>
      <c r="D60" s="3693"/>
      <c r="E60" s="3693"/>
      <c r="F60" s="3693"/>
      <c r="G60" s="3693"/>
      <c r="H60" s="3693"/>
      <c r="I60" s="3693"/>
      <c r="J60" s="3693"/>
      <c r="K60" s="3693"/>
      <c r="L60" s="3693"/>
      <c r="M60" s="3693"/>
      <c r="N60" s="3693"/>
      <c r="O60" s="3693"/>
      <c r="P60" s="3693"/>
      <c r="Q60" s="3693"/>
      <c r="R60" s="3693"/>
      <c r="S60" s="3693"/>
      <c r="T60" s="3694"/>
      <c r="U60" s="3695"/>
      <c r="V60" s="3700"/>
      <c r="W60" s="3288"/>
      <c r="X60" s="3701"/>
      <c r="Y60" s="3704"/>
      <c r="Z60" s="3705"/>
      <c r="AA60" s="3704"/>
      <c r="AB60" s="3705"/>
      <c r="AC60" s="1656"/>
      <c r="AD60" s="1656"/>
      <c r="AE60" s="3346"/>
      <c r="AF60" s="3346"/>
      <c r="AG60" s="3346"/>
      <c r="AH60" s="3346"/>
      <c r="AI60" s="3346"/>
      <c r="AJ60" s="3346"/>
      <c r="AK60" s="3346"/>
      <c r="AL60" s="3346"/>
      <c r="AM60" s="3346"/>
      <c r="AN60" s="3346"/>
      <c r="AO60" s="3683"/>
      <c r="AP60" s="3683"/>
      <c r="AQ60" s="3346"/>
      <c r="AR60" s="3346"/>
      <c r="AS60" s="3346"/>
      <c r="AT60" s="3346"/>
      <c r="AU60" s="3346"/>
      <c r="AV60" s="3346"/>
      <c r="AW60" s="3684"/>
      <c r="AX60" s="3684"/>
      <c r="AY60" s="3350"/>
      <c r="AZ60" s="3350"/>
      <c r="BA60" s="3685"/>
      <c r="BB60" s="3685"/>
      <c r="BC60" s="1656"/>
      <c r="BD60" s="1656"/>
      <c r="BE60" s="1656"/>
      <c r="BF60" s="1656"/>
      <c r="BG60" s="1656"/>
      <c r="BH60" s="1656"/>
      <c r="BI60" s="1656"/>
      <c r="BJ60" s="1656"/>
      <c r="BK60" s="1656"/>
      <c r="BL60" s="1656"/>
      <c r="BM60" s="1656"/>
      <c r="BN60" s="1656"/>
      <c r="BO60" s="1656"/>
      <c r="BP60" s="1656"/>
      <c r="BQ60" s="1656"/>
      <c r="BR60" s="1656"/>
      <c r="BS60" s="1656"/>
      <c r="BT60" s="1656"/>
      <c r="BU60" s="1656"/>
      <c r="BV60" s="1656"/>
      <c r="BW60" s="1656"/>
      <c r="BX60" s="1656"/>
      <c r="BY60" s="1656"/>
      <c r="BZ60" s="1656"/>
      <c r="CA60" s="1656"/>
      <c r="CB60" s="1656"/>
      <c r="CC60" s="1656"/>
      <c r="CD60" s="1656"/>
      <c r="CE60" s="1656"/>
      <c r="CF60" s="1656"/>
      <c r="CG60" s="1656"/>
      <c r="CH60" s="1656"/>
      <c r="CI60" s="1656"/>
      <c r="CJ60" s="1656"/>
      <c r="CK60" s="1656"/>
      <c r="CL60" s="1656"/>
      <c r="CM60" s="1656"/>
      <c r="CN60" s="1656"/>
      <c r="CO60" s="1656"/>
      <c r="CP60" s="1656"/>
      <c r="CQ60" s="1656"/>
      <c r="CR60" s="1656"/>
      <c r="CS60" s="1656"/>
      <c r="CT60" s="1656"/>
      <c r="CU60" s="1656"/>
      <c r="CV60" s="1656"/>
      <c r="CW60" s="1656"/>
      <c r="CX60" s="1656"/>
      <c r="CY60" s="1656"/>
      <c r="CZ60" s="1656"/>
      <c r="DA60" s="1656"/>
      <c r="DB60" s="1656"/>
      <c r="DC60" s="1656"/>
      <c r="DD60" s="1656"/>
      <c r="DE60" s="1656"/>
      <c r="DF60" s="1656"/>
      <c r="DG60" s="1656"/>
      <c r="DH60" s="1656"/>
      <c r="DI60" s="1656"/>
      <c r="DJ60" s="1656"/>
      <c r="DK60" s="1656"/>
      <c r="DL60" s="1656"/>
      <c r="DM60" s="1656"/>
      <c r="DN60" s="1656"/>
      <c r="DO60" s="1656"/>
      <c r="DP60" s="1656"/>
      <c r="DQ60" s="1656"/>
      <c r="DR60" s="1656"/>
      <c r="DS60" s="1656"/>
      <c r="DT60" s="1656"/>
      <c r="DU60" s="1656"/>
      <c r="DV60" s="1656"/>
      <c r="DW60" s="1656"/>
      <c r="DX60" s="1656"/>
      <c r="DY60" s="1656"/>
      <c r="DZ60" s="1656"/>
      <c r="EA60" s="1656"/>
      <c r="EB60" s="1656"/>
      <c r="EC60" s="1656"/>
      <c r="ED60" s="1656"/>
      <c r="EE60" s="1656"/>
      <c r="EF60" s="1656"/>
      <c r="EG60" s="1656"/>
      <c r="EH60" s="1656"/>
      <c r="EI60" s="1656"/>
      <c r="EJ60" s="1656"/>
      <c r="EK60" s="1656"/>
      <c r="EL60" s="1656"/>
      <c r="EM60" s="1656"/>
      <c r="EN60" s="1656"/>
      <c r="EO60" s="1656"/>
      <c r="EP60" s="1656"/>
      <c r="EQ60" s="1656"/>
      <c r="ER60" s="1656"/>
      <c r="ES60" s="1656"/>
      <c r="ET60" s="1656"/>
      <c r="EU60" s="1656"/>
      <c r="EV60" s="1656"/>
      <c r="EW60" s="1656"/>
      <c r="EX60" s="1656"/>
      <c r="EY60" s="1656"/>
      <c r="EZ60" s="1656"/>
      <c r="FA60" s="1656"/>
      <c r="FB60" s="1656"/>
      <c r="FC60" s="1656"/>
      <c r="FD60" s="1656"/>
      <c r="FE60" s="1656"/>
      <c r="FF60" s="1656"/>
      <c r="FG60" s="1656"/>
      <c r="FH60" s="1656"/>
      <c r="FI60" s="1656"/>
      <c r="FJ60" s="1656"/>
      <c r="FK60" s="1656"/>
      <c r="FL60" s="1656"/>
      <c r="FM60" s="1656"/>
      <c r="FN60" s="1656"/>
      <c r="FO60" s="1656"/>
      <c r="FP60" s="1656"/>
      <c r="FQ60" s="1656"/>
      <c r="FR60" s="1656"/>
      <c r="FS60" s="1656"/>
      <c r="FT60" s="1656"/>
      <c r="FU60" s="1656"/>
      <c r="FV60" s="1656"/>
      <c r="FW60" s="1656"/>
      <c r="FX60" s="1656"/>
      <c r="FY60" s="1656"/>
      <c r="FZ60" s="1656"/>
      <c r="GA60" s="1656"/>
      <c r="GB60" s="1656"/>
      <c r="GC60" s="1656"/>
      <c r="GD60" s="1656"/>
      <c r="GE60" s="1656"/>
      <c r="GF60" s="1656"/>
      <c r="GG60" s="1656"/>
      <c r="GH60" s="1656"/>
      <c r="GI60" s="1656"/>
      <c r="GJ60" s="1656"/>
      <c r="GK60" s="1656"/>
      <c r="GL60" s="1656"/>
      <c r="GM60" s="1656"/>
      <c r="GN60" s="1656"/>
      <c r="GO60" s="1656"/>
      <c r="GP60" s="1656"/>
      <c r="GQ60" s="1656"/>
      <c r="GR60" s="1656"/>
      <c r="GS60" s="1656"/>
      <c r="GT60" s="1656"/>
      <c r="GU60" s="1656"/>
      <c r="GV60" s="1656"/>
      <c r="GW60" s="1656"/>
      <c r="GX60" s="1656"/>
      <c r="GY60" s="1656"/>
      <c r="GZ60" s="1656"/>
      <c r="HA60" s="1656"/>
      <c r="HB60" s="1656"/>
      <c r="HC60" s="1656"/>
      <c r="HD60" s="1656"/>
      <c r="HE60" s="1656"/>
      <c r="HF60" s="1656"/>
      <c r="HG60" s="1656"/>
      <c r="HH60" s="1656"/>
      <c r="HI60" s="1656"/>
      <c r="HJ60" s="1656"/>
      <c r="HK60" s="1656"/>
      <c r="HL60" s="1656"/>
      <c r="HM60" s="1656"/>
      <c r="HN60" s="1656"/>
      <c r="HO60" s="1656"/>
      <c r="HP60" s="1656"/>
      <c r="HQ60" s="1656"/>
      <c r="HR60" s="1656"/>
      <c r="HS60" s="1656"/>
      <c r="HT60" s="1656"/>
      <c r="HU60" s="1656"/>
      <c r="HV60" s="1656"/>
      <c r="HW60" s="1656"/>
      <c r="HX60" s="1656"/>
      <c r="HY60" s="1656"/>
      <c r="HZ60" s="1656"/>
      <c r="IA60" s="1656"/>
      <c r="IB60" s="1656"/>
      <c r="IC60" s="1656"/>
      <c r="ID60" s="1656"/>
      <c r="IE60" s="1656"/>
      <c r="IF60" s="1656"/>
      <c r="IG60" s="1656"/>
      <c r="IH60" s="1656"/>
      <c r="II60" s="1656"/>
      <c r="IJ60" s="1656"/>
      <c r="IK60" s="1656"/>
      <c r="IL60" s="1656"/>
      <c r="IM60" s="1656"/>
      <c r="IN60" s="1656"/>
      <c r="IO60" s="1656"/>
      <c r="IP60" s="1656"/>
      <c r="IQ60" s="1656"/>
      <c r="IR60" s="1656"/>
      <c r="IS60" s="1656"/>
      <c r="IT60" s="1656"/>
      <c r="IU60" s="1656"/>
    </row>
    <row r="61" spans="1:255" s="1709" customFormat="1" ht="39.75" customHeight="1" thickBot="1" thickTop="1">
      <c r="A61" s="1656"/>
      <c r="B61" s="3692"/>
      <c r="C61" s="3693"/>
      <c r="D61" s="3693"/>
      <c r="E61" s="3693"/>
      <c r="F61" s="3693"/>
      <c r="G61" s="3693"/>
      <c r="H61" s="3693"/>
      <c r="I61" s="3693"/>
      <c r="J61" s="3693"/>
      <c r="K61" s="3693"/>
      <c r="L61" s="3693"/>
      <c r="M61" s="3693"/>
      <c r="N61" s="3693"/>
      <c r="O61" s="3693"/>
      <c r="P61" s="3693"/>
      <c r="Q61" s="3693"/>
      <c r="R61" s="3693"/>
      <c r="S61" s="3693"/>
      <c r="T61" s="3694"/>
      <c r="U61" s="3696"/>
      <c r="V61" s="3700"/>
      <c r="W61" s="3288"/>
      <c r="X61" s="3701"/>
      <c r="Y61" s="2059" t="s">
        <v>153</v>
      </c>
      <c r="Z61" s="2060" t="s">
        <v>154</v>
      </c>
      <c r="AA61" s="2059" t="s">
        <v>153</v>
      </c>
      <c r="AB61" s="2061" t="s">
        <v>154</v>
      </c>
      <c r="AC61" s="1713"/>
      <c r="AD61" s="1713"/>
      <c r="AE61" s="3346"/>
      <c r="AF61" s="3346"/>
      <c r="AG61" s="3346"/>
      <c r="AH61" s="3346"/>
      <c r="AI61" s="3346"/>
      <c r="AJ61" s="3346"/>
      <c r="AK61" s="3346"/>
      <c r="AL61" s="3346"/>
      <c r="AM61" s="3346"/>
      <c r="AN61" s="3346"/>
      <c r="AO61" s="3683"/>
      <c r="AP61" s="3683"/>
      <c r="AQ61" s="3346"/>
      <c r="AR61" s="3346"/>
      <c r="AS61" s="3346"/>
      <c r="AT61" s="3346"/>
      <c r="AU61" s="3346"/>
      <c r="AV61" s="3346"/>
      <c r="AW61" s="1715"/>
      <c r="AX61" s="1715"/>
      <c r="AY61" s="1715"/>
      <c r="AZ61" s="1715"/>
      <c r="BA61" s="3320"/>
      <c r="BB61" s="3320"/>
      <c r="BC61" s="1656"/>
      <c r="BD61" s="1656"/>
      <c r="BE61" s="1656"/>
      <c r="BF61" s="1656"/>
      <c r="BG61" s="1656"/>
      <c r="BH61" s="1656"/>
      <c r="BI61" s="1656"/>
      <c r="BJ61" s="1656"/>
      <c r="BK61" s="1656"/>
      <c r="BL61" s="1656"/>
      <c r="BM61" s="1656"/>
      <c r="BN61" s="1656"/>
      <c r="BO61" s="1656"/>
      <c r="BP61" s="1656"/>
      <c r="BQ61" s="1656"/>
      <c r="BR61" s="1656"/>
      <c r="BS61" s="1656"/>
      <c r="BT61" s="1656"/>
      <c r="BU61" s="1656"/>
      <c r="BV61" s="1656"/>
      <c r="BW61" s="1656"/>
      <c r="BX61" s="1656"/>
      <c r="BY61" s="1656"/>
      <c r="BZ61" s="1656"/>
      <c r="CA61" s="1656"/>
      <c r="CB61" s="1656"/>
      <c r="CC61" s="1656"/>
      <c r="CD61" s="1656"/>
      <c r="CE61" s="1656"/>
      <c r="CF61" s="1656"/>
      <c r="CG61" s="1656"/>
      <c r="CH61" s="1656"/>
      <c r="CI61" s="1656"/>
      <c r="CJ61" s="1656"/>
      <c r="CK61" s="1656"/>
      <c r="CL61" s="1656"/>
      <c r="CM61" s="1656"/>
      <c r="CN61" s="1656"/>
      <c r="CO61" s="1656"/>
      <c r="CP61" s="1656"/>
      <c r="CQ61" s="1656"/>
      <c r="CR61" s="1656"/>
      <c r="CS61" s="1656"/>
      <c r="CT61" s="1656"/>
      <c r="CU61" s="1656"/>
      <c r="CV61" s="1656"/>
      <c r="CW61" s="1656"/>
      <c r="CX61" s="1656"/>
      <c r="CY61" s="1656"/>
      <c r="CZ61" s="1656"/>
      <c r="DA61" s="1656"/>
      <c r="DB61" s="1656"/>
      <c r="DC61" s="1656"/>
      <c r="DD61" s="1656"/>
      <c r="DE61" s="1656"/>
      <c r="DF61" s="1656"/>
      <c r="DG61" s="1656"/>
      <c r="DH61" s="1656"/>
      <c r="DI61" s="1656"/>
      <c r="DJ61" s="1656"/>
      <c r="DK61" s="1656"/>
      <c r="DL61" s="1656"/>
      <c r="DM61" s="1656"/>
      <c r="DN61" s="1656"/>
      <c r="DO61" s="1656"/>
      <c r="DP61" s="1656"/>
      <c r="DQ61" s="1656"/>
      <c r="DR61" s="1656"/>
      <c r="DS61" s="1656"/>
      <c r="DT61" s="1656"/>
      <c r="DU61" s="1656"/>
      <c r="DV61" s="1656"/>
      <c r="DW61" s="1656"/>
      <c r="DX61" s="1656"/>
      <c r="DY61" s="1656"/>
      <c r="DZ61" s="1656"/>
      <c r="EA61" s="1656"/>
      <c r="EB61" s="1656"/>
      <c r="EC61" s="1656"/>
      <c r="ED61" s="1656"/>
      <c r="EE61" s="1656"/>
      <c r="EF61" s="1656"/>
      <c r="EG61" s="1656"/>
      <c r="EH61" s="1656"/>
      <c r="EI61" s="1656"/>
      <c r="EJ61" s="1656"/>
      <c r="EK61" s="1656"/>
      <c r="EL61" s="1656"/>
      <c r="EM61" s="1656"/>
      <c r="EN61" s="1656"/>
      <c r="EO61" s="1656"/>
      <c r="EP61" s="1656"/>
      <c r="EQ61" s="1656"/>
      <c r="ER61" s="1656"/>
      <c r="ES61" s="1656"/>
      <c r="ET61" s="1656"/>
      <c r="EU61" s="1656"/>
      <c r="EV61" s="1656"/>
      <c r="EW61" s="1656"/>
      <c r="EX61" s="1656"/>
      <c r="EY61" s="1656"/>
      <c r="EZ61" s="1656"/>
      <c r="FA61" s="1656"/>
      <c r="FB61" s="1656"/>
      <c r="FC61" s="1656"/>
      <c r="FD61" s="1656"/>
      <c r="FE61" s="1656"/>
      <c r="FF61" s="1656"/>
      <c r="FG61" s="1656"/>
      <c r="FH61" s="1656"/>
      <c r="FI61" s="1656"/>
      <c r="FJ61" s="1656"/>
      <c r="FK61" s="1656"/>
      <c r="FL61" s="1656"/>
      <c r="FM61" s="1656"/>
      <c r="FN61" s="1656"/>
      <c r="FO61" s="1656"/>
      <c r="FP61" s="1656"/>
      <c r="FQ61" s="1656"/>
      <c r="FR61" s="1656"/>
      <c r="FS61" s="1656"/>
      <c r="FT61" s="1656"/>
      <c r="FU61" s="1656"/>
      <c r="FV61" s="1656"/>
      <c r="FW61" s="1656"/>
      <c r="FX61" s="1656"/>
      <c r="FY61" s="1656"/>
      <c r="FZ61" s="1656"/>
      <c r="GA61" s="1656"/>
      <c r="GB61" s="1656"/>
      <c r="GC61" s="1656"/>
      <c r="GD61" s="1656"/>
      <c r="GE61" s="1656"/>
      <c r="GF61" s="1656"/>
      <c r="GG61" s="1656"/>
      <c r="GH61" s="1656"/>
      <c r="GI61" s="1656"/>
      <c r="GJ61" s="1656"/>
      <c r="GK61" s="1656"/>
      <c r="GL61" s="1656"/>
      <c r="GM61" s="1656"/>
      <c r="GN61" s="1656"/>
      <c r="GO61" s="1656"/>
      <c r="GP61" s="1656"/>
      <c r="GQ61" s="1656"/>
      <c r="GR61" s="1656"/>
      <c r="GS61" s="1656"/>
      <c r="GT61" s="1656"/>
      <c r="GU61" s="1656"/>
      <c r="GV61" s="1656"/>
      <c r="GW61" s="1656"/>
      <c r="GX61" s="1656"/>
      <c r="GY61" s="1656"/>
      <c r="GZ61" s="1656"/>
      <c r="HA61" s="1656"/>
      <c r="HB61" s="1656"/>
      <c r="HC61" s="1656"/>
      <c r="HD61" s="1656"/>
      <c r="HE61" s="1656"/>
      <c r="HF61" s="1656"/>
      <c r="HG61" s="1656"/>
      <c r="HH61" s="1656"/>
      <c r="HI61" s="1656"/>
      <c r="HJ61" s="1656"/>
      <c r="HK61" s="1656"/>
      <c r="HL61" s="1656"/>
      <c r="HM61" s="1656"/>
      <c r="HN61" s="1656"/>
      <c r="HO61" s="1656"/>
      <c r="HP61" s="1656"/>
      <c r="HQ61" s="1656"/>
      <c r="HR61" s="1656"/>
      <c r="HS61" s="1656"/>
      <c r="HT61" s="1656"/>
      <c r="HU61" s="1656"/>
      <c r="HV61" s="1656"/>
      <c r="HW61" s="1656"/>
      <c r="HX61" s="1656"/>
      <c r="HY61" s="1656"/>
      <c r="HZ61" s="1656"/>
      <c r="IA61" s="1656"/>
      <c r="IB61" s="1656"/>
      <c r="IC61" s="1656"/>
      <c r="ID61" s="1656"/>
      <c r="IE61" s="1656"/>
      <c r="IF61" s="1656"/>
      <c r="IG61" s="1656"/>
      <c r="IH61" s="1656"/>
      <c r="II61" s="1656"/>
      <c r="IJ61" s="1656"/>
      <c r="IK61" s="1656"/>
      <c r="IL61" s="1656"/>
      <c r="IM61" s="1656"/>
      <c r="IN61" s="1656"/>
      <c r="IO61" s="1656"/>
      <c r="IP61" s="1656"/>
      <c r="IQ61" s="1656"/>
      <c r="IR61" s="1656"/>
      <c r="IS61" s="1656"/>
      <c r="IT61" s="1656"/>
      <c r="IU61" s="1656"/>
    </row>
    <row r="62" spans="1:255" s="1709" customFormat="1" ht="39.75" customHeight="1" thickBot="1" thickTop="1">
      <c r="A62" s="1656"/>
      <c r="B62" s="3657" t="s">
        <v>155</v>
      </c>
      <c r="C62" s="3366"/>
      <c r="D62" s="3366"/>
      <c r="E62" s="3366"/>
      <c r="F62" s="3366"/>
      <c r="G62" s="3366"/>
      <c r="H62" s="3366"/>
      <c r="I62" s="3366"/>
      <c r="J62" s="3366"/>
      <c r="K62" s="3366"/>
      <c r="L62" s="3366"/>
      <c r="M62" s="3366"/>
      <c r="N62" s="3366"/>
      <c r="O62" s="3366"/>
      <c r="P62" s="3366"/>
      <c r="Q62" s="3366"/>
      <c r="R62" s="3366"/>
      <c r="S62" s="3366"/>
      <c r="T62" s="3366"/>
      <c r="U62" s="3669" t="s">
        <v>511</v>
      </c>
      <c r="V62" s="3672" t="s">
        <v>61</v>
      </c>
      <c r="W62" s="3673"/>
      <c r="X62" s="3674"/>
      <c r="Y62" s="3342">
        <v>3</v>
      </c>
      <c r="Z62" s="3343"/>
      <c r="AA62" s="3342">
        <v>99</v>
      </c>
      <c r="AB62" s="3331"/>
      <c r="AC62" s="1713"/>
      <c r="AD62" s="1713"/>
      <c r="AE62" s="3298"/>
      <c r="AF62" s="3298"/>
      <c r="AG62" s="3298"/>
      <c r="AH62" s="3298"/>
      <c r="AI62" s="3333"/>
      <c r="AJ62" s="3333"/>
      <c r="AK62" s="3333"/>
      <c r="AL62" s="3333"/>
      <c r="AM62" s="3333"/>
      <c r="AN62" s="3333"/>
      <c r="AO62" s="3289"/>
      <c r="AP62" s="3289"/>
      <c r="AQ62" s="3290"/>
      <c r="AR62" s="3290"/>
      <c r="AS62" s="3290"/>
      <c r="AT62" s="3290"/>
      <c r="AU62" s="3290"/>
      <c r="AV62" s="3290"/>
      <c r="AW62" s="1716"/>
      <c r="AX62" s="1716"/>
      <c r="AY62" s="1718"/>
      <c r="AZ62" s="1714"/>
      <c r="BA62" s="3320"/>
      <c r="BB62" s="3320"/>
      <c r="BC62" s="1715"/>
      <c r="BD62" s="1715"/>
      <c r="BE62" s="1715"/>
      <c r="BF62" s="1656"/>
      <c r="BG62" s="1656"/>
      <c r="BH62" s="1656"/>
      <c r="BI62" s="1656"/>
      <c r="BJ62" s="1656"/>
      <c r="BK62" s="1656"/>
      <c r="BL62" s="1656"/>
      <c r="BM62" s="1656"/>
      <c r="BN62" s="1656"/>
      <c r="BO62" s="1656"/>
      <c r="BP62" s="1656"/>
      <c r="BQ62" s="1656"/>
      <c r="BR62" s="1656"/>
      <c r="BS62" s="1656"/>
      <c r="BT62" s="1656"/>
      <c r="BU62" s="1656"/>
      <c r="BV62" s="1656"/>
      <c r="BW62" s="1656"/>
      <c r="BX62" s="1656"/>
      <c r="BY62" s="1656"/>
      <c r="BZ62" s="1656"/>
      <c r="CA62" s="1656"/>
      <c r="CB62" s="1656"/>
      <c r="CC62" s="1656"/>
      <c r="CD62" s="1656"/>
      <c r="CE62" s="1656"/>
      <c r="CF62" s="1656"/>
      <c r="CG62" s="1656"/>
      <c r="CH62" s="1656"/>
      <c r="CI62" s="1656"/>
      <c r="CJ62" s="1656"/>
      <c r="CK62" s="1656"/>
      <c r="CL62" s="1656"/>
      <c r="CM62" s="1656"/>
      <c r="CN62" s="1656"/>
      <c r="CO62" s="1656"/>
      <c r="CP62" s="1656"/>
      <c r="CQ62" s="1656"/>
      <c r="CR62" s="1656"/>
      <c r="CS62" s="1656"/>
      <c r="CT62" s="1656"/>
      <c r="CU62" s="1656"/>
      <c r="CV62" s="1656"/>
      <c r="CW62" s="1656"/>
      <c r="CX62" s="1656"/>
      <c r="CY62" s="1656"/>
      <c r="CZ62" s="1656"/>
      <c r="DA62" s="1656"/>
      <c r="DB62" s="1656"/>
      <c r="DC62" s="1656"/>
      <c r="DD62" s="1656"/>
      <c r="DE62" s="1656"/>
      <c r="DF62" s="1656"/>
      <c r="DG62" s="1656"/>
      <c r="DH62" s="1656"/>
      <c r="DI62" s="1656"/>
      <c r="DJ62" s="1656"/>
      <c r="DK62" s="1656"/>
      <c r="DL62" s="1656"/>
      <c r="DM62" s="1656"/>
      <c r="DN62" s="1656"/>
      <c r="DO62" s="1656"/>
      <c r="DP62" s="1656"/>
      <c r="DQ62" s="1656"/>
      <c r="DR62" s="1656"/>
      <c r="DS62" s="1656"/>
      <c r="DT62" s="1656"/>
      <c r="DU62" s="1656"/>
      <c r="DV62" s="1656"/>
      <c r="DW62" s="1656"/>
      <c r="DX62" s="1656"/>
      <c r="DY62" s="1656"/>
      <c r="DZ62" s="1656"/>
      <c r="EA62" s="1656"/>
      <c r="EB62" s="1656"/>
      <c r="EC62" s="1656"/>
      <c r="ED62" s="1656"/>
      <c r="EE62" s="1656"/>
      <c r="EF62" s="1656"/>
      <c r="EG62" s="1656"/>
      <c r="EH62" s="1656"/>
      <c r="EI62" s="1656"/>
      <c r="EJ62" s="1656"/>
      <c r="EK62" s="1656"/>
      <c r="EL62" s="1656"/>
      <c r="EM62" s="1656"/>
      <c r="EN62" s="1656"/>
      <c r="EO62" s="1656"/>
      <c r="EP62" s="1656"/>
      <c r="EQ62" s="1656"/>
      <c r="ER62" s="1656"/>
      <c r="ES62" s="1656"/>
      <c r="ET62" s="1656"/>
      <c r="EU62" s="1656"/>
      <c r="EV62" s="1656"/>
      <c r="EW62" s="1656"/>
      <c r="EX62" s="1656"/>
      <c r="EY62" s="1656"/>
      <c r="EZ62" s="1656"/>
      <c r="FA62" s="1656"/>
      <c r="FB62" s="1656"/>
      <c r="FC62" s="1656"/>
      <c r="FD62" s="1656"/>
      <c r="FE62" s="1656"/>
      <c r="FF62" s="1656"/>
      <c r="FG62" s="1656"/>
      <c r="FH62" s="1656"/>
      <c r="FI62" s="1656"/>
      <c r="FJ62" s="1656"/>
      <c r="FK62" s="1656"/>
      <c r="FL62" s="1656"/>
      <c r="FM62" s="1656"/>
      <c r="FN62" s="1656"/>
      <c r="FO62" s="1656"/>
      <c r="FP62" s="1656"/>
      <c r="FQ62" s="1656"/>
      <c r="FR62" s="1656"/>
      <c r="FS62" s="1656"/>
      <c r="FT62" s="1656"/>
      <c r="FU62" s="1656"/>
      <c r="FV62" s="1656"/>
      <c r="FW62" s="1656"/>
      <c r="FX62" s="1656"/>
      <c r="FY62" s="1656"/>
      <c r="FZ62" s="1656"/>
      <c r="GA62" s="1656"/>
      <c r="GB62" s="1656"/>
      <c r="GC62" s="1656"/>
      <c r="GD62" s="1656"/>
      <c r="GE62" s="1656"/>
      <c r="GF62" s="1656"/>
      <c r="GG62" s="1656"/>
      <c r="GH62" s="1656"/>
      <c r="GI62" s="1656"/>
      <c r="GJ62" s="1656"/>
      <c r="GK62" s="1656"/>
      <c r="GL62" s="1656"/>
      <c r="GM62" s="1656"/>
      <c r="GN62" s="1656"/>
      <c r="GO62" s="1656"/>
      <c r="GP62" s="1656"/>
      <c r="GQ62" s="1656"/>
      <c r="GR62" s="1656"/>
      <c r="GS62" s="1656"/>
      <c r="GT62" s="1656"/>
      <c r="GU62" s="1656"/>
      <c r="GV62" s="1656"/>
      <c r="GW62" s="1656"/>
      <c r="GX62" s="1656"/>
      <c r="GY62" s="1656"/>
      <c r="GZ62" s="1656"/>
      <c r="HA62" s="1656"/>
      <c r="HB62" s="1656"/>
      <c r="HC62" s="1656"/>
      <c r="HD62" s="1656"/>
      <c r="HE62" s="1656"/>
      <c r="HF62" s="1656"/>
      <c r="HG62" s="1656"/>
      <c r="HH62" s="1656"/>
      <c r="HI62" s="1656"/>
      <c r="HJ62" s="1656"/>
      <c r="HK62" s="1656"/>
      <c r="HL62" s="1656"/>
      <c r="HM62" s="1656"/>
      <c r="HN62" s="1656"/>
      <c r="HO62" s="1656"/>
      <c r="HP62" s="1656"/>
      <c r="HQ62" s="1656"/>
      <c r="HR62" s="1656"/>
      <c r="HS62" s="1656"/>
      <c r="HT62" s="1656"/>
      <c r="HU62" s="1656"/>
      <c r="HV62" s="1656"/>
      <c r="HW62" s="1656"/>
      <c r="HX62" s="1656"/>
      <c r="HY62" s="1656"/>
      <c r="HZ62" s="1656"/>
      <c r="IA62" s="1656"/>
      <c r="IB62" s="1656"/>
      <c r="IC62" s="1656"/>
      <c r="ID62" s="1656"/>
      <c r="IE62" s="1656"/>
      <c r="IF62" s="1656"/>
      <c r="IG62" s="1656"/>
      <c r="IH62" s="1656"/>
      <c r="II62" s="1656"/>
      <c r="IJ62" s="1656"/>
      <c r="IK62" s="1656"/>
      <c r="IL62" s="1656"/>
      <c r="IM62" s="1656"/>
      <c r="IN62" s="1656"/>
      <c r="IO62" s="1656"/>
      <c r="IP62" s="1656"/>
      <c r="IQ62" s="1656"/>
      <c r="IR62" s="1656"/>
      <c r="IS62" s="1656"/>
      <c r="IT62" s="1656"/>
      <c r="IU62" s="1656"/>
    </row>
    <row r="63" spans="1:255" s="1709" customFormat="1" ht="39.75" customHeight="1" thickBot="1" thickTop="1">
      <c r="A63" s="1656"/>
      <c r="B63" s="3657"/>
      <c r="C63" s="3366"/>
      <c r="D63" s="3366"/>
      <c r="E63" s="3366"/>
      <c r="F63" s="3366"/>
      <c r="G63" s="3366"/>
      <c r="H63" s="3366"/>
      <c r="I63" s="3366"/>
      <c r="J63" s="3366"/>
      <c r="K63" s="3366"/>
      <c r="L63" s="3366"/>
      <c r="M63" s="3366"/>
      <c r="N63" s="3366"/>
      <c r="O63" s="3366"/>
      <c r="P63" s="3366"/>
      <c r="Q63" s="3366"/>
      <c r="R63" s="3366"/>
      <c r="S63" s="3366"/>
      <c r="T63" s="3366"/>
      <c r="U63" s="3670"/>
      <c r="V63" s="3675"/>
      <c r="W63" s="3676"/>
      <c r="X63" s="3677"/>
      <c r="Y63" s="3312"/>
      <c r="Z63" s="3315"/>
      <c r="AA63" s="3312"/>
      <c r="AB63" s="3318"/>
      <c r="AC63" s="1719"/>
      <c r="AD63" s="1719"/>
      <c r="AE63" s="3298"/>
      <c r="AF63" s="3298"/>
      <c r="AG63" s="3298"/>
      <c r="AH63" s="3298"/>
      <c r="AI63" s="3333"/>
      <c r="AJ63" s="3333"/>
      <c r="AK63" s="3333"/>
      <c r="AL63" s="3333"/>
      <c r="AM63" s="3333"/>
      <c r="AN63" s="3333"/>
      <c r="AO63" s="3289"/>
      <c r="AP63" s="3289"/>
      <c r="AQ63" s="3290"/>
      <c r="AR63" s="3290"/>
      <c r="AS63" s="3290"/>
      <c r="AT63" s="3290"/>
      <c r="AU63" s="3290"/>
      <c r="AV63" s="3290"/>
      <c r="AW63" s="1716"/>
      <c r="AX63" s="1716"/>
      <c r="AY63" s="1718"/>
      <c r="AZ63" s="1714"/>
      <c r="BA63" s="3320"/>
      <c r="BB63" s="3320"/>
      <c r="BC63" s="1715"/>
      <c r="BD63" s="1715"/>
      <c r="BE63" s="1715"/>
      <c r="BF63" s="1656"/>
      <c r="BG63" s="1656"/>
      <c r="BH63" s="1656"/>
      <c r="BI63" s="1656"/>
      <c r="BJ63" s="1656"/>
      <c r="BK63" s="1656"/>
      <c r="BL63" s="1656"/>
      <c r="BM63" s="1656"/>
      <c r="BN63" s="1656"/>
      <c r="BO63" s="1656"/>
      <c r="BP63" s="1656"/>
      <c r="BQ63" s="1656"/>
      <c r="BR63" s="1656"/>
      <c r="BS63" s="1656"/>
      <c r="BT63" s="1656"/>
      <c r="BU63" s="1656"/>
      <c r="BV63" s="1656"/>
      <c r="BW63" s="1656"/>
      <c r="BX63" s="1656"/>
      <c r="BY63" s="1656"/>
      <c r="BZ63" s="1656"/>
      <c r="CA63" s="1656"/>
      <c r="CB63" s="1656"/>
      <c r="CC63" s="1656"/>
      <c r="CD63" s="1656"/>
      <c r="CE63" s="1656"/>
      <c r="CF63" s="1656"/>
      <c r="CG63" s="1656"/>
      <c r="CH63" s="1656"/>
      <c r="CI63" s="1656"/>
      <c r="CJ63" s="1656"/>
      <c r="CK63" s="1656"/>
      <c r="CL63" s="1656"/>
      <c r="CM63" s="1656"/>
      <c r="CN63" s="1656"/>
      <c r="CO63" s="1656"/>
      <c r="CP63" s="1656"/>
      <c r="CQ63" s="1656"/>
      <c r="CR63" s="1656"/>
      <c r="CS63" s="1656"/>
      <c r="CT63" s="1656"/>
      <c r="CU63" s="1656"/>
      <c r="CV63" s="1656"/>
      <c r="CW63" s="1656"/>
      <c r="CX63" s="1656"/>
      <c r="CY63" s="1656"/>
      <c r="CZ63" s="1656"/>
      <c r="DA63" s="1656"/>
      <c r="DB63" s="1656"/>
      <c r="DC63" s="1656"/>
      <c r="DD63" s="1656"/>
      <c r="DE63" s="1656"/>
      <c r="DF63" s="1656"/>
      <c r="DG63" s="1656"/>
      <c r="DH63" s="1656"/>
      <c r="DI63" s="1656"/>
      <c r="DJ63" s="1656"/>
      <c r="DK63" s="1656"/>
      <c r="DL63" s="1656"/>
      <c r="DM63" s="1656"/>
      <c r="DN63" s="1656"/>
      <c r="DO63" s="1656"/>
      <c r="DP63" s="1656"/>
      <c r="DQ63" s="1656"/>
      <c r="DR63" s="1656"/>
      <c r="DS63" s="1656"/>
      <c r="DT63" s="1656"/>
      <c r="DU63" s="1656"/>
      <c r="DV63" s="1656"/>
      <c r="DW63" s="1656"/>
      <c r="DX63" s="1656"/>
      <c r="DY63" s="1656"/>
      <c r="DZ63" s="1656"/>
      <c r="EA63" s="1656"/>
      <c r="EB63" s="1656"/>
      <c r="EC63" s="1656"/>
      <c r="ED63" s="1656"/>
      <c r="EE63" s="1656"/>
      <c r="EF63" s="1656"/>
      <c r="EG63" s="1656"/>
      <c r="EH63" s="1656"/>
      <c r="EI63" s="1656"/>
      <c r="EJ63" s="1656"/>
      <c r="EK63" s="1656"/>
      <c r="EL63" s="1656"/>
      <c r="EM63" s="1656"/>
      <c r="EN63" s="1656"/>
      <c r="EO63" s="1656"/>
      <c r="EP63" s="1656"/>
      <c r="EQ63" s="1656"/>
      <c r="ER63" s="1656"/>
      <c r="ES63" s="1656"/>
      <c r="ET63" s="1656"/>
      <c r="EU63" s="1656"/>
      <c r="EV63" s="1656"/>
      <c r="EW63" s="1656"/>
      <c r="EX63" s="1656"/>
      <c r="EY63" s="1656"/>
      <c r="EZ63" s="1656"/>
      <c r="FA63" s="1656"/>
      <c r="FB63" s="1656"/>
      <c r="FC63" s="1656"/>
      <c r="FD63" s="1656"/>
      <c r="FE63" s="1656"/>
      <c r="FF63" s="1656"/>
      <c r="FG63" s="1656"/>
      <c r="FH63" s="1656"/>
      <c r="FI63" s="1656"/>
      <c r="FJ63" s="1656"/>
      <c r="FK63" s="1656"/>
      <c r="FL63" s="1656"/>
      <c r="FM63" s="1656"/>
      <c r="FN63" s="1656"/>
      <c r="FO63" s="1656"/>
      <c r="FP63" s="1656"/>
      <c r="FQ63" s="1656"/>
      <c r="FR63" s="1656"/>
      <c r="FS63" s="1656"/>
      <c r="FT63" s="1656"/>
      <c r="FU63" s="1656"/>
      <c r="FV63" s="1656"/>
      <c r="FW63" s="1656"/>
      <c r="FX63" s="1656"/>
      <c r="FY63" s="1656"/>
      <c r="FZ63" s="1656"/>
      <c r="GA63" s="1656"/>
      <c r="GB63" s="1656"/>
      <c r="GC63" s="1656"/>
      <c r="GD63" s="1656"/>
      <c r="GE63" s="1656"/>
      <c r="GF63" s="1656"/>
      <c r="GG63" s="1656"/>
      <c r="GH63" s="1656"/>
      <c r="GI63" s="1656"/>
      <c r="GJ63" s="1656"/>
      <c r="GK63" s="1656"/>
      <c r="GL63" s="1656"/>
      <c r="GM63" s="1656"/>
      <c r="GN63" s="1656"/>
      <c r="GO63" s="1656"/>
      <c r="GP63" s="1656"/>
      <c r="GQ63" s="1656"/>
      <c r="GR63" s="1656"/>
      <c r="GS63" s="1656"/>
      <c r="GT63" s="1656"/>
      <c r="GU63" s="1656"/>
      <c r="GV63" s="1656"/>
      <c r="GW63" s="1656"/>
      <c r="GX63" s="1656"/>
      <c r="GY63" s="1656"/>
      <c r="GZ63" s="1656"/>
      <c r="HA63" s="1656"/>
      <c r="HB63" s="1656"/>
      <c r="HC63" s="1656"/>
      <c r="HD63" s="1656"/>
      <c r="HE63" s="1656"/>
      <c r="HF63" s="1656"/>
      <c r="HG63" s="1656"/>
      <c r="HH63" s="1656"/>
      <c r="HI63" s="1656"/>
      <c r="HJ63" s="1656"/>
      <c r="HK63" s="1656"/>
      <c r="HL63" s="1656"/>
      <c r="HM63" s="1656"/>
      <c r="HN63" s="1656"/>
      <c r="HO63" s="1656"/>
      <c r="HP63" s="1656"/>
      <c r="HQ63" s="1656"/>
      <c r="HR63" s="1656"/>
      <c r="HS63" s="1656"/>
      <c r="HT63" s="1656"/>
      <c r="HU63" s="1656"/>
      <c r="HV63" s="1656"/>
      <c r="HW63" s="1656"/>
      <c r="HX63" s="1656"/>
      <c r="HY63" s="1656"/>
      <c r="HZ63" s="1656"/>
      <c r="IA63" s="1656"/>
      <c r="IB63" s="1656"/>
      <c r="IC63" s="1656"/>
      <c r="ID63" s="1656"/>
      <c r="IE63" s="1656"/>
      <c r="IF63" s="1656"/>
      <c r="IG63" s="1656"/>
      <c r="IH63" s="1656"/>
      <c r="II63" s="1656"/>
      <c r="IJ63" s="1656"/>
      <c r="IK63" s="1656"/>
      <c r="IL63" s="1656"/>
      <c r="IM63" s="1656"/>
      <c r="IN63" s="1656"/>
      <c r="IO63" s="1656"/>
      <c r="IP63" s="1656"/>
      <c r="IQ63" s="1656"/>
      <c r="IR63" s="1656"/>
      <c r="IS63" s="1656"/>
      <c r="IT63" s="1656"/>
      <c r="IU63" s="1656"/>
    </row>
    <row r="64" spans="1:255" s="1709" customFormat="1" ht="39.75" customHeight="1" thickBot="1" thickTop="1">
      <c r="A64" s="1656"/>
      <c r="B64" s="3657"/>
      <c r="C64" s="3366"/>
      <c r="D64" s="3366"/>
      <c r="E64" s="3366"/>
      <c r="F64" s="3366"/>
      <c r="G64" s="3366"/>
      <c r="H64" s="3366"/>
      <c r="I64" s="3366"/>
      <c r="J64" s="3366"/>
      <c r="K64" s="3366"/>
      <c r="L64" s="3366"/>
      <c r="M64" s="3366"/>
      <c r="N64" s="3366"/>
      <c r="O64" s="3366"/>
      <c r="P64" s="3366"/>
      <c r="Q64" s="3366"/>
      <c r="R64" s="3366"/>
      <c r="S64" s="3366"/>
      <c r="T64" s="3366"/>
      <c r="U64" s="3671"/>
      <c r="V64" s="3678"/>
      <c r="W64" s="3679"/>
      <c r="X64" s="3680"/>
      <c r="Y64" s="3313"/>
      <c r="Z64" s="3316"/>
      <c r="AA64" s="3313"/>
      <c r="AB64" s="3319"/>
      <c r="AC64" s="1719"/>
      <c r="AD64" s="1719"/>
      <c r="AE64" s="3298"/>
      <c r="AF64" s="3298"/>
      <c r="AG64" s="3298"/>
      <c r="AH64" s="3298"/>
      <c r="AI64" s="3333"/>
      <c r="AJ64" s="3333"/>
      <c r="AK64" s="3333"/>
      <c r="AL64" s="3333"/>
      <c r="AM64" s="3333"/>
      <c r="AN64" s="3333"/>
      <c r="AO64" s="3289"/>
      <c r="AP64" s="3289"/>
      <c r="AQ64" s="3290"/>
      <c r="AR64" s="3290"/>
      <c r="AS64" s="3290"/>
      <c r="AT64" s="3290"/>
      <c r="AU64" s="3290"/>
      <c r="AV64" s="3290"/>
      <c r="AW64" s="1716"/>
      <c r="AX64" s="1716"/>
      <c r="AY64" s="1718"/>
      <c r="AZ64" s="1714"/>
      <c r="BA64" s="3320"/>
      <c r="BB64" s="3320"/>
      <c r="BC64" s="1715"/>
      <c r="BD64" s="1715"/>
      <c r="BE64" s="1715"/>
      <c r="BF64" s="1656"/>
      <c r="BG64" s="1656"/>
      <c r="BH64" s="1656"/>
      <c r="BI64" s="1656"/>
      <c r="BJ64" s="1656"/>
      <c r="BK64" s="1656"/>
      <c r="BL64" s="1656"/>
      <c r="BM64" s="1656"/>
      <c r="BN64" s="1656"/>
      <c r="BO64" s="1656"/>
      <c r="BP64" s="1656"/>
      <c r="BQ64" s="1656"/>
      <c r="BR64" s="1656"/>
      <c r="BS64" s="1656"/>
      <c r="BT64" s="1656"/>
      <c r="BU64" s="1656"/>
      <c r="BV64" s="1656"/>
      <c r="BW64" s="1656"/>
      <c r="BX64" s="1656"/>
      <c r="BY64" s="1656"/>
      <c r="BZ64" s="1656"/>
      <c r="CA64" s="1656"/>
      <c r="CB64" s="1656"/>
      <c r="CC64" s="1656"/>
      <c r="CD64" s="1656"/>
      <c r="CE64" s="1656"/>
      <c r="CF64" s="1656"/>
      <c r="CG64" s="1656"/>
      <c r="CH64" s="1656"/>
      <c r="CI64" s="1656"/>
      <c r="CJ64" s="1656"/>
      <c r="CK64" s="1656"/>
      <c r="CL64" s="1656"/>
      <c r="CM64" s="1656"/>
      <c r="CN64" s="1656"/>
      <c r="CO64" s="1656"/>
      <c r="CP64" s="1656"/>
      <c r="CQ64" s="1656"/>
      <c r="CR64" s="1656"/>
      <c r="CS64" s="1656"/>
      <c r="CT64" s="1656"/>
      <c r="CU64" s="1656"/>
      <c r="CV64" s="1656"/>
      <c r="CW64" s="1656"/>
      <c r="CX64" s="1656"/>
      <c r="CY64" s="1656"/>
      <c r="CZ64" s="1656"/>
      <c r="DA64" s="1656"/>
      <c r="DB64" s="1656"/>
      <c r="DC64" s="1656"/>
      <c r="DD64" s="1656"/>
      <c r="DE64" s="1656"/>
      <c r="DF64" s="1656"/>
      <c r="DG64" s="1656"/>
      <c r="DH64" s="1656"/>
      <c r="DI64" s="1656"/>
      <c r="DJ64" s="1656"/>
      <c r="DK64" s="1656"/>
      <c r="DL64" s="1656"/>
      <c r="DM64" s="1656"/>
      <c r="DN64" s="1656"/>
      <c r="DO64" s="1656"/>
      <c r="DP64" s="1656"/>
      <c r="DQ64" s="1656"/>
      <c r="DR64" s="1656"/>
      <c r="DS64" s="1656"/>
      <c r="DT64" s="1656"/>
      <c r="DU64" s="1656"/>
      <c r="DV64" s="1656"/>
      <c r="DW64" s="1656"/>
      <c r="DX64" s="1656"/>
      <c r="DY64" s="1656"/>
      <c r="DZ64" s="1656"/>
      <c r="EA64" s="1656"/>
      <c r="EB64" s="1656"/>
      <c r="EC64" s="1656"/>
      <c r="ED64" s="1656"/>
      <c r="EE64" s="1656"/>
      <c r="EF64" s="1656"/>
      <c r="EG64" s="1656"/>
      <c r="EH64" s="1656"/>
      <c r="EI64" s="1656"/>
      <c r="EJ64" s="1656"/>
      <c r="EK64" s="1656"/>
      <c r="EL64" s="1656"/>
      <c r="EM64" s="1656"/>
      <c r="EN64" s="1656"/>
      <c r="EO64" s="1656"/>
      <c r="EP64" s="1656"/>
      <c r="EQ64" s="1656"/>
      <c r="ER64" s="1656"/>
      <c r="ES64" s="1656"/>
      <c r="ET64" s="1656"/>
      <c r="EU64" s="1656"/>
      <c r="EV64" s="1656"/>
      <c r="EW64" s="1656"/>
      <c r="EX64" s="1656"/>
      <c r="EY64" s="1656"/>
      <c r="EZ64" s="1656"/>
      <c r="FA64" s="1656"/>
      <c r="FB64" s="1656"/>
      <c r="FC64" s="1656"/>
      <c r="FD64" s="1656"/>
      <c r="FE64" s="1656"/>
      <c r="FF64" s="1656"/>
      <c r="FG64" s="1656"/>
      <c r="FH64" s="1656"/>
      <c r="FI64" s="1656"/>
      <c r="FJ64" s="1656"/>
      <c r="FK64" s="1656"/>
      <c r="FL64" s="1656"/>
      <c r="FM64" s="1656"/>
      <c r="FN64" s="1656"/>
      <c r="FO64" s="1656"/>
      <c r="FP64" s="1656"/>
      <c r="FQ64" s="1656"/>
      <c r="FR64" s="1656"/>
      <c r="FS64" s="1656"/>
      <c r="FT64" s="1656"/>
      <c r="FU64" s="1656"/>
      <c r="FV64" s="1656"/>
      <c r="FW64" s="1656"/>
      <c r="FX64" s="1656"/>
      <c r="FY64" s="1656"/>
      <c r="FZ64" s="1656"/>
      <c r="GA64" s="1656"/>
      <c r="GB64" s="1656"/>
      <c r="GC64" s="1656"/>
      <c r="GD64" s="1656"/>
      <c r="GE64" s="1656"/>
      <c r="GF64" s="1656"/>
      <c r="GG64" s="1656"/>
      <c r="GH64" s="1656"/>
      <c r="GI64" s="1656"/>
      <c r="GJ64" s="1656"/>
      <c r="GK64" s="1656"/>
      <c r="GL64" s="1656"/>
      <c r="GM64" s="1656"/>
      <c r="GN64" s="1656"/>
      <c r="GO64" s="1656"/>
      <c r="GP64" s="1656"/>
      <c r="GQ64" s="1656"/>
      <c r="GR64" s="1656"/>
      <c r="GS64" s="1656"/>
      <c r="GT64" s="1656"/>
      <c r="GU64" s="1656"/>
      <c r="GV64" s="1656"/>
      <c r="GW64" s="1656"/>
      <c r="GX64" s="1656"/>
      <c r="GY64" s="1656"/>
      <c r="GZ64" s="1656"/>
      <c r="HA64" s="1656"/>
      <c r="HB64" s="1656"/>
      <c r="HC64" s="1656"/>
      <c r="HD64" s="1656"/>
      <c r="HE64" s="1656"/>
      <c r="HF64" s="1656"/>
      <c r="HG64" s="1656"/>
      <c r="HH64" s="1656"/>
      <c r="HI64" s="1656"/>
      <c r="HJ64" s="1656"/>
      <c r="HK64" s="1656"/>
      <c r="HL64" s="1656"/>
      <c r="HM64" s="1656"/>
      <c r="HN64" s="1656"/>
      <c r="HO64" s="1656"/>
      <c r="HP64" s="1656"/>
      <c r="HQ64" s="1656"/>
      <c r="HR64" s="1656"/>
      <c r="HS64" s="1656"/>
      <c r="HT64" s="1656"/>
      <c r="HU64" s="1656"/>
      <c r="HV64" s="1656"/>
      <c r="HW64" s="1656"/>
      <c r="HX64" s="1656"/>
      <c r="HY64" s="1656"/>
      <c r="HZ64" s="1656"/>
      <c r="IA64" s="1656"/>
      <c r="IB64" s="1656"/>
      <c r="IC64" s="1656"/>
      <c r="ID64" s="1656"/>
      <c r="IE64" s="1656"/>
      <c r="IF64" s="1656"/>
      <c r="IG64" s="1656"/>
      <c r="IH64" s="1656"/>
      <c r="II64" s="1656"/>
      <c r="IJ64" s="1656"/>
      <c r="IK64" s="1656"/>
      <c r="IL64" s="1656"/>
      <c r="IM64" s="1656"/>
      <c r="IN64" s="1656"/>
      <c r="IO64" s="1656"/>
      <c r="IP64" s="1656"/>
      <c r="IQ64" s="1656"/>
      <c r="IR64" s="1656"/>
      <c r="IS64" s="1656"/>
      <c r="IT64" s="1656"/>
      <c r="IU64" s="1656"/>
    </row>
    <row r="65" spans="1:255" s="1709" customFormat="1" ht="39.75" customHeight="1" thickBot="1" thickTop="1">
      <c r="A65" s="1656"/>
      <c r="B65" s="3657" t="s">
        <v>157</v>
      </c>
      <c r="C65" s="3366"/>
      <c r="D65" s="3366"/>
      <c r="E65" s="3366"/>
      <c r="F65" s="3366"/>
      <c r="G65" s="3366"/>
      <c r="H65" s="3366"/>
      <c r="I65" s="3366"/>
      <c r="J65" s="3366"/>
      <c r="K65" s="3366"/>
      <c r="L65" s="3366"/>
      <c r="M65" s="3366"/>
      <c r="N65" s="3366"/>
      <c r="O65" s="3366"/>
      <c r="P65" s="3366"/>
      <c r="Q65" s="3366"/>
      <c r="R65" s="3366"/>
      <c r="S65" s="3366"/>
      <c r="T65" s="3366"/>
      <c r="U65" s="3669" t="s">
        <v>116</v>
      </c>
      <c r="V65" s="3672" t="s">
        <v>61</v>
      </c>
      <c r="W65" s="3673"/>
      <c r="X65" s="3674"/>
      <c r="Y65" s="3342">
        <v>3</v>
      </c>
      <c r="Z65" s="3343"/>
      <c r="AA65" s="3342">
        <v>3</v>
      </c>
      <c r="AB65" s="3331"/>
      <c r="AC65" s="1719"/>
      <c r="AD65" s="1719"/>
      <c r="AE65" s="3298"/>
      <c r="AF65" s="3298"/>
      <c r="AG65" s="3298"/>
      <c r="AH65" s="3298"/>
      <c r="AI65" s="3333"/>
      <c r="AJ65" s="3333"/>
      <c r="AK65" s="3333"/>
      <c r="AL65" s="3333"/>
      <c r="AM65" s="3333"/>
      <c r="AN65" s="3333"/>
      <c r="AO65" s="3289"/>
      <c r="AP65" s="3289"/>
      <c r="AQ65" s="3290"/>
      <c r="AR65" s="3290"/>
      <c r="AS65" s="3290"/>
      <c r="AT65" s="3290"/>
      <c r="AU65" s="3290"/>
      <c r="AV65" s="3290"/>
      <c r="AW65" s="1716"/>
      <c r="AX65" s="1716"/>
      <c r="AY65" s="1718"/>
      <c r="AZ65" s="1714"/>
      <c r="BA65" s="3320"/>
      <c r="BB65" s="3320"/>
      <c r="BC65" s="1715"/>
      <c r="BD65" s="1715"/>
      <c r="BE65" s="1715"/>
      <c r="BF65" s="1656"/>
      <c r="BG65" s="1656"/>
      <c r="BH65" s="1656"/>
      <c r="BI65" s="1656"/>
      <c r="BJ65" s="1656"/>
      <c r="BK65" s="1656"/>
      <c r="BL65" s="1656"/>
      <c r="BM65" s="1656"/>
      <c r="BN65" s="1656"/>
      <c r="BO65" s="1656"/>
      <c r="BP65" s="1656"/>
      <c r="BQ65" s="1656"/>
      <c r="BR65" s="1656"/>
      <c r="BS65" s="1656"/>
      <c r="BT65" s="1656"/>
      <c r="BU65" s="1656"/>
      <c r="BV65" s="1656"/>
      <c r="BW65" s="1656"/>
      <c r="BX65" s="1656"/>
      <c r="BY65" s="1656"/>
      <c r="BZ65" s="1656"/>
      <c r="CA65" s="1656"/>
      <c r="CB65" s="1656"/>
      <c r="CC65" s="1656"/>
      <c r="CD65" s="1656"/>
      <c r="CE65" s="1656"/>
      <c r="CF65" s="1656"/>
      <c r="CG65" s="1656"/>
      <c r="CH65" s="1656"/>
      <c r="CI65" s="1656"/>
      <c r="CJ65" s="1656"/>
      <c r="CK65" s="1656"/>
      <c r="CL65" s="1656"/>
      <c r="CM65" s="1656"/>
      <c r="CN65" s="1656"/>
      <c r="CO65" s="1656"/>
      <c r="CP65" s="1656"/>
      <c r="CQ65" s="1656"/>
      <c r="CR65" s="1656"/>
      <c r="CS65" s="1656"/>
      <c r="CT65" s="1656"/>
      <c r="CU65" s="1656"/>
      <c r="CV65" s="1656"/>
      <c r="CW65" s="1656"/>
      <c r="CX65" s="1656"/>
      <c r="CY65" s="1656"/>
      <c r="CZ65" s="1656"/>
      <c r="DA65" s="1656"/>
      <c r="DB65" s="1656"/>
      <c r="DC65" s="1656"/>
      <c r="DD65" s="1656"/>
      <c r="DE65" s="1656"/>
      <c r="DF65" s="1656"/>
      <c r="DG65" s="1656"/>
      <c r="DH65" s="1656"/>
      <c r="DI65" s="1656"/>
      <c r="DJ65" s="1656"/>
      <c r="DK65" s="1656"/>
      <c r="DL65" s="1656"/>
      <c r="DM65" s="1656"/>
      <c r="DN65" s="1656"/>
      <c r="DO65" s="1656"/>
      <c r="DP65" s="1656"/>
      <c r="DQ65" s="1656"/>
      <c r="DR65" s="1656"/>
      <c r="DS65" s="1656"/>
      <c r="DT65" s="1656"/>
      <c r="DU65" s="1656"/>
      <c r="DV65" s="1656"/>
      <c r="DW65" s="1656"/>
      <c r="DX65" s="1656"/>
      <c r="DY65" s="1656"/>
      <c r="DZ65" s="1656"/>
      <c r="EA65" s="1656"/>
      <c r="EB65" s="1656"/>
      <c r="EC65" s="1656"/>
      <c r="ED65" s="1656"/>
      <c r="EE65" s="1656"/>
      <c r="EF65" s="1656"/>
      <c r="EG65" s="1656"/>
      <c r="EH65" s="1656"/>
      <c r="EI65" s="1656"/>
      <c r="EJ65" s="1656"/>
      <c r="EK65" s="1656"/>
      <c r="EL65" s="1656"/>
      <c r="EM65" s="1656"/>
      <c r="EN65" s="1656"/>
      <c r="EO65" s="1656"/>
      <c r="EP65" s="1656"/>
      <c r="EQ65" s="1656"/>
      <c r="ER65" s="1656"/>
      <c r="ES65" s="1656"/>
      <c r="ET65" s="1656"/>
      <c r="EU65" s="1656"/>
      <c r="EV65" s="1656"/>
      <c r="EW65" s="1656"/>
      <c r="EX65" s="1656"/>
      <c r="EY65" s="1656"/>
      <c r="EZ65" s="1656"/>
      <c r="FA65" s="1656"/>
      <c r="FB65" s="1656"/>
      <c r="FC65" s="1656"/>
      <c r="FD65" s="1656"/>
      <c r="FE65" s="1656"/>
      <c r="FF65" s="1656"/>
      <c r="FG65" s="1656"/>
      <c r="FH65" s="1656"/>
      <c r="FI65" s="1656"/>
      <c r="FJ65" s="1656"/>
      <c r="FK65" s="1656"/>
      <c r="FL65" s="1656"/>
      <c r="FM65" s="1656"/>
      <c r="FN65" s="1656"/>
      <c r="FO65" s="1656"/>
      <c r="FP65" s="1656"/>
      <c r="FQ65" s="1656"/>
      <c r="FR65" s="1656"/>
      <c r="FS65" s="1656"/>
      <c r="FT65" s="1656"/>
      <c r="FU65" s="1656"/>
      <c r="FV65" s="1656"/>
      <c r="FW65" s="1656"/>
      <c r="FX65" s="1656"/>
      <c r="FY65" s="1656"/>
      <c r="FZ65" s="1656"/>
      <c r="GA65" s="1656"/>
      <c r="GB65" s="1656"/>
      <c r="GC65" s="1656"/>
      <c r="GD65" s="1656"/>
      <c r="GE65" s="1656"/>
      <c r="GF65" s="1656"/>
      <c r="GG65" s="1656"/>
      <c r="GH65" s="1656"/>
      <c r="GI65" s="1656"/>
      <c r="GJ65" s="1656"/>
      <c r="GK65" s="1656"/>
      <c r="GL65" s="1656"/>
      <c r="GM65" s="1656"/>
      <c r="GN65" s="1656"/>
      <c r="GO65" s="1656"/>
      <c r="GP65" s="1656"/>
      <c r="GQ65" s="1656"/>
      <c r="GR65" s="1656"/>
      <c r="GS65" s="1656"/>
      <c r="GT65" s="1656"/>
      <c r="GU65" s="1656"/>
      <c r="GV65" s="1656"/>
      <c r="GW65" s="1656"/>
      <c r="GX65" s="1656"/>
      <c r="GY65" s="1656"/>
      <c r="GZ65" s="1656"/>
      <c r="HA65" s="1656"/>
      <c r="HB65" s="1656"/>
      <c r="HC65" s="1656"/>
      <c r="HD65" s="1656"/>
      <c r="HE65" s="1656"/>
      <c r="HF65" s="1656"/>
      <c r="HG65" s="1656"/>
      <c r="HH65" s="1656"/>
      <c r="HI65" s="1656"/>
      <c r="HJ65" s="1656"/>
      <c r="HK65" s="1656"/>
      <c r="HL65" s="1656"/>
      <c r="HM65" s="1656"/>
      <c r="HN65" s="1656"/>
      <c r="HO65" s="1656"/>
      <c r="HP65" s="1656"/>
      <c r="HQ65" s="1656"/>
      <c r="HR65" s="1656"/>
      <c r="HS65" s="1656"/>
      <c r="HT65" s="1656"/>
      <c r="HU65" s="1656"/>
      <c r="HV65" s="1656"/>
      <c r="HW65" s="1656"/>
      <c r="HX65" s="1656"/>
      <c r="HY65" s="1656"/>
      <c r="HZ65" s="1656"/>
      <c r="IA65" s="1656"/>
      <c r="IB65" s="1656"/>
      <c r="IC65" s="1656"/>
      <c r="ID65" s="1656"/>
      <c r="IE65" s="1656"/>
      <c r="IF65" s="1656"/>
      <c r="IG65" s="1656"/>
      <c r="IH65" s="1656"/>
      <c r="II65" s="1656"/>
      <c r="IJ65" s="1656"/>
      <c r="IK65" s="1656"/>
      <c r="IL65" s="1656"/>
      <c r="IM65" s="1656"/>
      <c r="IN65" s="1656"/>
      <c r="IO65" s="1656"/>
      <c r="IP65" s="1656"/>
      <c r="IQ65" s="1656"/>
      <c r="IR65" s="1656"/>
      <c r="IS65" s="1656"/>
      <c r="IT65" s="1656"/>
      <c r="IU65" s="1656"/>
    </row>
    <row r="66" spans="1:255" s="1709" customFormat="1" ht="69" customHeight="1" thickBot="1" thickTop="1">
      <c r="A66" s="1656"/>
      <c r="B66" s="3657"/>
      <c r="C66" s="3366"/>
      <c r="D66" s="3366"/>
      <c r="E66" s="3366"/>
      <c r="F66" s="3366"/>
      <c r="G66" s="3366"/>
      <c r="H66" s="3366"/>
      <c r="I66" s="3366"/>
      <c r="J66" s="3366"/>
      <c r="K66" s="3366"/>
      <c r="L66" s="3366"/>
      <c r="M66" s="3366"/>
      <c r="N66" s="3366"/>
      <c r="O66" s="3366"/>
      <c r="P66" s="3366"/>
      <c r="Q66" s="3366"/>
      <c r="R66" s="3366"/>
      <c r="S66" s="3366"/>
      <c r="T66" s="3366"/>
      <c r="U66" s="3671"/>
      <c r="V66" s="3678"/>
      <c r="W66" s="3679"/>
      <c r="X66" s="3680"/>
      <c r="Y66" s="3666"/>
      <c r="Z66" s="3682"/>
      <c r="AA66" s="3666"/>
      <c r="AB66" s="3668"/>
      <c r="AC66" s="2062"/>
      <c r="AD66" s="2062"/>
      <c r="AE66" s="3298"/>
      <c r="AF66" s="3298"/>
      <c r="AG66" s="3298"/>
      <c r="AH66" s="3298"/>
      <c r="AI66" s="3333"/>
      <c r="AJ66" s="3333"/>
      <c r="AK66" s="3333"/>
      <c r="AL66" s="3333"/>
      <c r="AM66" s="3333"/>
      <c r="AN66" s="3333"/>
      <c r="AO66" s="3289"/>
      <c r="AP66" s="3289"/>
      <c r="AQ66" s="3290"/>
      <c r="AR66" s="3290"/>
      <c r="AS66" s="3290"/>
      <c r="AT66" s="3290"/>
      <c r="AU66" s="3290"/>
      <c r="AV66" s="3290"/>
      <c r="AW66" s="1716"/>
      <c r="AX66" s="1716"/>
      <c r="AY66" s="1718"/>
      <c r="AZ66" s="1714"/>
      <c r="BA66" s="3320"/>
      <c r="BB66" s="3320"/>
      <c r="BC66" s="1715"/>
      <c r="BD66" s="1715"/>
      <c r="BE66" s="1715"/>
      <c r="BF66" s="1656"/>
      <c r="BG66" s="1656"/>
      <c r="BH66" s="1656"/>
      <c r="BI66" s="1656"/>
      <c r="BJ66" s="1656"/>
      <c r="BK66" s="1656"/>
      <c r="BL66" s="1656"/>
      <c r="BM66" s="1656"/>
      <c r="BN66" s="1656"/>
      <c r="BO66" s="1656"/>
      <c r="BP66" s="1656"/>
      <c r="BQ66" s="1656"/>
      <c r="BR66" s="1656"/>
      <c r="BS66" s="1656"/>
      <c r="BT66" s="1656"/>
      <c r="BU66" s="1656"/>
      <c r="BV66" s="1656"/>
      <c r="BW66" s="1656"/>
      <c r="BX66" s="1656"/>
      <c r="BY66" s="1656"/>
      <c r="BZ66" s="1656"/>
      <c r="CA66" s="1656"/>
      <c r="CB66" s="1656"/>
      <c r="CC66" s="1656"/>
      <c r="CD66" s="1656"/>
      <c r="CE66" s="1656"/>
      <c r="CF66" s="1656"/>
      <c r="CG66" s="1656"/>
      <c r="CH66" s="1656"/>
      <c r="CI66" s="1656"/>
      <c r="CJ66" s="1656"/>
      <c r="CK66" s="1656"/>
      <c r="CL66" s="1656"/>
      <c r="CM66" s="1656"/>
      <c r="CN66" s="1656"/>
      <c r="CO66" s="1656"/>
      <c r="CP66" s="1656"/>
      <c r="CQ66" s="1656"/>
      <c r="CR66" s="1656"/>
      <c r="CS66" s="1656"/>
      <c r="CT66" s="1656"/>
      <c r="CU66" s="1656"/>
      <c r="CV66" s="1656"/>
      <c r="CW66" s="1656"/>
      <c r="CX66" s="1656"/>
      <c r="CY66" s="1656"/>
      <c r="CZ66" s="1656"/>
      <c r="DA66" s="1656"/>
      <c r="DB66" s="1656"/>
      <c r="DC66" s="1656"/>
      <c r="DD66" s="1656"/>
      <c r="DE66" s="1656"/>
      <c r="DF66" s="1656"/>
      <c r="DG66" s="1656"/>
      <c r="DH66" s="1656"/>
      <c r="DI66" s="1656"/>
      <c r="DJ66" s="1656"/>
      <c r="DK66" s="1656"/>
      <c r="DL66" s="1656"/>
      <c r="DM66" s="1656"/>
      <c r="DN66" s="1656"/>
      <c r="DO66" s="1656"/>
      <c r="DP66" s="1656"/>
      <c r="DQ66" s="1656"/>
      <c r="DR66" s="1656"/>
      <c r="DS66" s="1656"/>
      <c r="DT66" s="1656"/>
      <c r="DU66" s="1656"/>
      <c r="DV66" s="1656"/>
      <c r="DW66" s="1656"/>
      <c r="DX66" s="1656"/>
      <c r="DY66" s="1656"/>
      <c r="DZ66" s="1656"/>
      <c r="EA66" s="1656"/>
      <c r="EB66" s="1656"/>
      <c r="EC66" s="1656"/>
      <c r="ED66" s="1656"/>
      <c r="EE66" s="1656"/>
      <c r="EF66" s="1656"/>
      <c r="EG66" s="1656"/>
      <c r="EH66" s="1656"/>
      <c r="EI66" s="1656"/>
      <c r="EJ66" s="1656"/>
      <c r="EK66" s="1656"/>
      <c r="EL66" s="1656"/>
      <c r="EM66" s="1656"/>
      <c r="EN66" s="1656"/>
      <c r="EO66" s="1656"/>
      <c r="EP66" s="1656"/>
      <c r="EQ66" s="1656"/>
      <c r="ER66" s="1656"/>
      <c r="ES66" s="1656"/>
      <c r="ET66" s="1656"/>
      <c r="EU66" s="1656"/>
      <c r="EV66" s="1656"/>
      <c r="EW66" s="1656"/>
      <c r="EX66" s="1656"/>
      <c r="EY66" s="1656"/>
      <c r="EZ66" s="1656"/>
      <c r="FA66" s="1656"/>
      <c r="FB66" s="1656"/>
      <c r="FC66" s="1656"/>
      <c r="FD66" s="1656"/>
      <c r="FE66" s="1656"/>
      <c r="FF66" s="1656"/>
      <c r="FG66" s="1656"/>
      <c r="FH66" s="1656"/>
      <c r="FI66" s="1656"/>
      <c r="FJ66" s="1656"/>
      <c r="FK66" s="1656"/>
      <c r="FL66" s="1656"/>
      <c r="FM66" s="1656"/>
      <c r="FN66" s="1656"/>
      <c r="FO66" s="1656"/>
      <c r="FP66" s="1656"/>
      <c r="FQ66" s="1656"/>
      <c r="FR66" s="1656"/>
      <c r="FS66" s="1656"/>
      <c r="FT66" s="1656"/>
      <c r="FU66" s="1656"/>
      <c r="FV66" s="1656"/>
      <c r="FW66" s="1656"/>
      <c r="FX66" s="1656"/>
      <c r="FY66" s="1656"/>
      <c r="FZ66" s="1656"/>
      <c r="GA66" s="1656"/>
      <c r="GB66" s="1656"/>
      <c r="GC66" s="1656"/>
      <c r="GD66" s="1656"/>
      <c r="GE66" s="1656"/>
      <c r="GF66" s="1656"/>
      <c r="GG66" s="1656"/>
      <c r="GH66" s="1656"/>
      <c r="GI66" s="1656"/>
      <c r="GJ66" s="1656"/>
      <c r="GK66" s="1656"/>
      <c r="GL66" s="1656"/>
      <c r="GM66" s="1656"/>
      <c r="GN66" s="1656"/>
      <c r="GO66" s="1656"/>
      <c r="GP66" s="1656"/>
      <c r="GQ66" s="1656"/>
      <c r="GR66" s="1656"/>
      <c r="GS66" s="1656"/>
      <c r="GT66" s="1656"/>
      <c r="GU66" s="1656"/>
      <c r="GV66" s="1656"/>
      <c r="GW66" s="1656"/>
      <c r="GX66" s="1656"/>
      <c r="GY66" s="1656"/>
      <c r="GZ66" s="1656"/>
      <c r="HA66" s="1656"/>
      <c r="HB66" s="1656"/>
      <c r="HC66" s="1656"/>
      <c r="HD66" s="1656"/>
      <c r="HE66" s="1656"/>
      <c r="HF66" s="1656"/>
      <c r="HG66" s="1656"/>
      <c r="HH66" s="1656"/>
      <c r="HI66" s="1656"/>
      <c r="HJ66" s="1656"/>
      <c r="HK66" s="1656"/>
      <c r="HL66" s="1656"/>
      <c r="HM66" s="1656"/>
      <c r="HN66" s="1656"/>
      <c r="HO66" s="1656"/>
      <c r="HP66" s="1656"/>
      <c r="HQ66" s="1656"/>
      <c r="HR66" s="1656"/>
      <c r="HS66" s="1656"/>
      <c r="HT66" s="1656"/>
      <c r="HU66" s="1656"/>
      <c r="HV66" s="1656"/>
      <c r="HW66" s="1656"/>
      <c r="HX66" s="1656"/>
      <c r="HY66" s="1656"/>
      <c r="HZ66" s="1656"/>
      <c r="IA66" s="1656"/>
      <c r="IB66" s="1656"/>
      <c r="IC66" s="1656"/>
      <c r="ID66" s="1656"/>
      <c r="IE66" s="1656"/>
      <c r="IF66" s="1656"/>
      <c r="IG66" s="1656"/>
      <c r="IH66" s="1656"/>
      <c r="II66" s="1656"/>
      <c r="IJ66" s="1656"/>
      <c r="IK66" s="1656"/>
      <c r="IL66" s="1656"/>
      <c r="IM66" s="1656"/>
      <c r="IN66" s="1656"/>
      <c r="IO66" s="1656"/>
      <c r="IP66" s="1656"/>
      <c r="IQ66" s="1656"/>
      <c r="IR66" s="1656"/>
      <c r="IS66" s="1656"/>
      <c r="IT66" s="1656"/>
      <c r="IU66" s="1656"/>
    </row>
    <row r="67" spans="1:255" s="1709" customFormat="1" ht="39.75" customHeight="1" thickBot="1" thickTop="1">
      <c r="A67" s="1656"/>
      <c r="B67" s="3657" t="s">
        <v>159</v>
      </c>
      <c r="C67" s="3366"/>
      <c r="D67" s="3366"/>
      <c r="E67" s="3366"/>
      <c r="F67" s="3366"/>
      <c r="G67" s="3366"/>
      <c r="H67" s="3366"/>
      <c r="I67" s="3366"/>
      <c r="J67" s="3366"/>
      <c r="K67" s="3366"/>
      <c r="L67" s="3366"/>
      <c r="M67" s="3366"/>
      <c r="N67" s="3366"/>
      <c r="O67" s="3366"/>
      <c r="P67" s="3366"/>
      <c r="Q67" s="3366"/>
      <c r="R67" s="3366"/>
      <c r="S67" s="3366"/>
      <c r="T67" s="3366"/>
      <c r="U67" s="3669" t="s">
        <v>356</v>
      </c>
      <c r="V67" s="3672" t="s">
        <v>177</v>
      </c>
      <c r="W67" s="3673"/>
      <c r="X67" s="3674"/>
      <c r="Y67" s="3342">
        <v>3</v>
      </c>
      <c r="Z67" s="3343"/>
      <c r="AA67" s="3342">
        <v>12</v>
      </c>
      <c r="AB67" s="3331"/>
      <c r="AC67" s="2062"/>
      <c r="AD67" s="2062"/>
      <c r="AE67" s="3298"/>
      <c r="AF67" s="3298"/>
      <c r="AG67" s="3298"/>
      <c r="AH67" s="3298"/>
      <c r="AI67" s="3298"/>
      <c r="AJ67" s="3298"/>
      <c r="AK67" s="3298"/>
      <c r="AL67" s="3298"/>
      <c r="AM67" s="3298"/>
      <c r="AN67" s="3298"/>
      <c r="AO67" s="3289"/>
      <c r="AP67" s="3289"/>
      <c r="AQ67" s="3290"/>
      <c r="AR67" s="3290"/>
      <c r="AS67" s="3290"/>
      <c r="AT67" s="3290"/>
      <c r="AU67" s="3290"/>
      <c r="AV67" s="3290"/>
      <c r="AW67" s="1716"/>
      <c r="AX67" s="1716"/>
      <c r="AY67" s="1718"/>
      <c r="AZ67" s="1714"/>
      <c r="BA67" s="3320"/>
      <c r="BB67" s="3320"/>
      <c r="BC67" s="1715"/>
      <c r="BD67" s="1715"/>
      <c r="BE67" s="1715"/>
      <c r="BF67" s="1656"/>
      <c r="BG67" s="1656"/>
      <c r="BH67" s="1656"/>
      <c r="BI67" s="1656"/>
      <c r="BJ67" s="1656"/>
      <c r="BK67" s="1656"/>
      <c r="BL67" s="1656"/>
      <c r="BM67" s="1656"/>
      <c r="BN67" s="1656"/>
      <c r="BO67" s="1656"/>
      <c r="BP67" s="1656"/>
      <c r="BQ67" s="1656"/>
      <c r="BR67" s="1656"/>
      <c r="BS67" s="1656"/>
      <c r="BT67" s="1656"/>
      <c r="BU67" s="1656"/>
      <c r="BV67" s="1656"/>
      <c r="BW67" s="1656"/>
      <c r="BX67" s="1656"/>
      <c r="BY67" s="1656"/>
      <c r="BZ67" s="1656"/>
      <c r="CA67" s="1656"/>
      <c r="CB67" s="1656"/>
      <c r="CC67" s="1656"/>
      <c r="CD67" s="1656"/>
      <c r="CE67" s="1656"/>
      <c r="CF67" s="1656"/>
      <c r="CG67" s="1656"/>
      <c r="CH67" s="1656"/>
      <c r="CI67" s="1656"/>
      <c r="CJ67" s="1656"/>
      <c r="CK67" s="1656"/>
      <c r="CL67" s="1656"/>
      <c r="CM67" s="1656"/>
      <c r="CN67" s="1656"/>
      <c r="CO67" s="1656"/>
      <c r="CP67" s="1656"/>
      <c r="CQ67" s="1656"/>
      <c r="CR67" s="1656"/>
      <c r="CS67" s="1656"/>
      <c r="CT67" s="1656"/>
      <c r="CU67" s="1656"/>
      <c r="CV67" s="1656"/>
      <c r="CW67" s="1656"/>
      <c r="CX67" s="1656"/>
      <c r="CY67" s="1656"/>
      <c r="CZ67" s="1656"/>
      <c r="DA67" s="1656"/>
      <c r="DB67" s="1656"/>
      <c r="DC67" s="1656"/>
      <c r="DD67" s="1656"/>
      <c r="DE67" s="1656"/>
      <c r="DF67" s="1656"/>
      <c r="DG67" s="1656"/>
      <c r="DH67" s="1656"/>
      <c r="DI67" s="1656"/>
      <c r="DJ67" s="1656"/>
      <c r="DK67" s="1656"/>
      <c r="DL67" s="1656"/>
      <c r="DM67" s="1656"/>
      <c r="DN67" s="1656"/>
      <c r="DO67" s="1656"/>
      <c r="DP67" s="1656"/>
      <c r="DQ67" s="1656"/>
      <c r="DR67" s="1656"/>
      <c r="DS67" s="1656"/>
      <c r="DT67" s="1656"/>
      <c r="DU67" s="1656"/>
      <c r="DV67" s="1656"/>
      <c r="DW67" s="1656"/>
      <c r="DX67" s="1656"/>
      <c r="DY67" s="1656"/>
      <c r="DZ67" s="1656"/>
      <c r="EA67" s="1656"/>
      <c r="EB67" s="1656"/>
      <c r="EC67" s="1656"/>
      <c r="ED67" s="1656"/>
      <c r="EE67" s="1656"/>
      <c r="EF67" s="1656"/>
      <c r="EG67" s="1656"/>
      <c r="EH67" s="1656"/>
      <c r="EI67" s="1656"/>
      <c r="EJ67" s="1656"/>
      <c r="EK67" s="1656"/>
      <c r="EL67" s="1656"/>
      <c r="EM67" s="1656"/>
      <c r="EN67" s="1656"/>
      <c r="EO67" s="1656"/>
      <c r="EP67" s="1656"/>
      <c r="EQ67" s="1656"/>
      <c r="ER67" s="1656"/>
      <c r="ES67" s="1656"/>
      <c r="ET67" s="1656"/>
      <c r="EU67" s="1656"/>
      <c r="EV67" s="1656"/>
      <c r="EW67" s="1656"/>
      <c r="EX67" s="1656"/>
      <c r="EY67" s="1656"/>
      <c r="EZ67" s="1656"/>
      <c r="FA67" s="1656"/>
      <c r="FB67" s="1656"/>
      <c r="FC67" s="1656"/>
      <c r="FD67" s="1656"/>
      <c r="FE67" s="1656"/>
      <c r="FF67" s="1656"/>
      <c r="FG67" s="1656"/>
      <c r="FH67" s="1656"/>
      <c r="FI67" s="1656"/>
      <c r="FJ67" s="1656"/>
      <c r="FK67" s="1656"/>
      <c r="FL67" s="1656"/>
      <c r="FM67" s="1656"/>
      <c r="FN67" s="1656"/>
      <c r="FO67" s="1656"/>
      <c r="FP67" s="1656"/>
      <c r="FQ67" s="1656"/>
      <c r="FR67" s="1656"/>
      <c r="FS67" s="1656"/>
      <c r="FT67" s="1656"/>
      <c r="FU67" s="1656"/>
      <c r="FV67" s="1656"/>
      <c r="FW67" s="1656"/>
      <c r="FX67" s="1656"/>
      <c r="FY67" s="1656"/>
      <c r="FZ67" s="1656"/>
      <c r="GA67" s="1656"/>
      <c r="GB67" s="1656"/>
      <c r="GC67" s="1656"/>
      <c r="GD67" s="1656"/>
      <c r="GE67" s="1656"/>
      <c r="GF67" s="1656"/>
      <c r="GG67" s="1656"/>
      <c r="GH67" s="1656"/>
      <c r="GI67" s="1656"/>
      <c r="GJ67" s="1656"/>
      <c r="GK67" s="1656"/>
      <c r="GL67" s="1656"/>
      <c r="GM67" s="1656"/>
      <c r="GN67" s="1656"/>
      <c r="GO67" s="1656"/>
      <c r="GP67" s="1656"/>
      <c r="GQ67" s="1656"/>
      <c r="GR67" s="1656"/>
      <c r="GS67" s="1656"/>
      <c r="GT67" s="1656"/>
      <c r="GU67" s="1656"/>
      <c r="GV67" s="1656"/>
      <c r="GW67" s="1656"/>
      <c r="GX67" s="1656"/>
      <c r="GY67" s="1656"/>
      <c r="GZ67" s="1656"/>
      <c r="HA67" s="1656"/>
      <c r="HB67" s="1656"/>
      <c r="HC67" s="1656"/>
      <c r="HD67" s="1656"/>
      <c r="HE67" s="1656"/>
      <c r="HF67" s="1656"/>
      <c r="HG67" s="1656"/>
      <c r="HH67" s="1656"/>
      <c r="HI67" s="1656"/>
      <c r="HJ67" s="1656"/>
      <c r="HK67" s="1656"/>
      <c r="HL67" s="1656"/>
      <c r="HM67" s="1656"/>
      <c r="HN67" s="1656"/>
      <c r="HO67" s="1656"/>
      <c r="HP67" s="1656"/>
      <c r="HQ67" s="1656"/>
      <c r="HR67" s="1656"/>
      <c r="HS67" s="1656"/>
      <c r="HT67" s="1656"/>
      <c r="HU67" s="1656"/>
      <c r="HV67" s="1656"/>
      <c r="HW67" s="1656"/>
      <c r="HX67" s="1656"/>
      <c r="HY67" s="1656"/>
      <c r="HZ67" s="1656"/>
      <c r="IA67" s="1656"/>
      <c r="IB67" s="1656"/>
      <c r="IC67" s="1656"/>
      <c r="ID67" s="1656"/>
      <c r="IE67" s="1656"/>
      <c r="IF67" s="1656"/>
      <c r="IG67" s="1656"/>
      <c r="IH67" s="1656"/>
      <c r="II67" s="1656"/>
      <c r="IJ67" s="1656"/>
      <c r="IK67" s="1656"/>
      <c r="IL67" s="1656"/>
      <c r="IM67" s="1656"/>
      <c r="IN67" s="1656"/>
      <c r="IO67" s="1656"/>
      <c r="IP67" s="1656"/>
      <c r="IQ67" s="1656"/>
      <c r="IR67" s="1656"/>
      <c r="IS67" s="1656"/>
      <c r="IT67" s="1656"/>
      <c r="IU67" s="1656"/>
    </row>
    <row r="68" spans="1:255" s="1709" customFormat="1" ht="39.75" customHeight="1" thickBot="1" thickTop="1">
      <c r="A68" s="1656"/>
      <c r="B68" s="3657"/>
      <c r="C68" s="3366"/>
      <c r="D68" s="3366"/>
      <c r="E68" s="3366"/>
      <c r="F68" s="3366"/>
      <c r="G68" s="3366"/>
      <c r="H68" s="3366"/>
      <c r="I68" s="3366"/>
      <c r="J68" s="3366"/>
      <c r="K68" s="3366"/>
      <c r="L68" s="3366"/>
      <c r="M68" s="3366"/>
      <c r="N68" s="3366"/>
      <c r="O68" s="3366"/>
      <c r="P68" s="3366"/>
      <c r="Q68" s="3366"/>
      <c r="R68" s="3366"/>
      <c r="S68" s="3366"/>
      <c r="T68" s="3366"/>
      <c r="U68" s="3670"/>
      <c r="V68" s="3675"/>
      <c r="W68" s="3676"/>
      <c r="X68" s="3677"/>
      <c r="Y68" s="3665"/>
      <c r="Z68" s="3681"/>
      <c r="AA68" s="3665"/>
      <c r="AB68" s="3667"/>
      <c r="AC68" s="2062"/>
      <c r="AD68" s="2062"/>
      <c r="AE68" s="3298"/>
      <c r="AF68" s="3298"/>
      <c r="AG68" s="3298"/>
      <c r="AH68" s="3298"/>
      <c r="AI68" s="3298"/>
      <c r="AJ68" s="3298"/>
      <c r="AK68" s="3298"/>
      <c r="AL68" s="3298"/>
      <c r="AM68" s="3298"/>
      <c r="AN68" s="3298"/>
      <c r="AO68" s="3289"/>
      <c r="AP68" s="3289"/>
      <c r="AQ68" s="3290"/>
      <c r="AR68" s="3290"/>
      <c r="AS68" s="3290"/>
      <c r="AT68" s="3290"/>
      <c r="AU68" s="3290"/>
      <c r="AV68" s="3290"/>
      <c r="AW68" s="1716"/>
      <c r="AX68" s="1716"/>
      <c r="AY68" s="1718"/>
      <c r="AZ68" s="1714"/>
      <c r="BA68" s="3320"/>
      <c r="BB68" s="3320"/>
      <c r="BC68" s="1715"/>
      <c r="BD68" s="1715"/>
      <c r="BE68" s="1715"/>
      <c r="BF68" s="1656"/>
      <c r="BG68" s="1656"/>
      <c r="BH68" s="1656"/>
      <c r="BI68" s="1656"/>
      <c r="BJ68" s="1656"/>
      <c r="BK68" s="1656"/>
      <c r="BL68" s="1656"/>
      <c r="BM68" s="1656"/>
      <c r="BN68" s="1656"/>
      <c r="BO68" s="1656"/>
      <c r="BP68" s="1656"/>
      <c r="BQ68" s="1656"/>
      <c r="BR68" s="1656"/>
      <c r="BS68" s="1656"/>
      <c r="BT68" s="1656"/>
      <c r="BU68" s="1656"/>
      <c r="BV68" s="1656"/>
      <c r="BW68" s="1656"/>
      <c r="BX68" s="1656"/>
      <c r="BY68" s="1656"/>
      <c r="BZ68" s="1656"/>
      <c r="CA68" s="1656"/>
      <c r="CB68" s="1656"/>
      <c r="CC68" s="1656"/>
      <c r="CD68" s="1656"/>
      <c r="CE68" s="1656"/>
      <c r="CF68" s="1656"/>
      <c r="CG68" s="1656"/>
      <c r="CH68" s="1656"/>
      <c r="CI68" s="1656"/>
      <c r="CJ68" s="1656"/>
      <c r="CK68" s="1656"/>
      <c r="CL68" s="1656"/>
      <c r="CM68" s="1656"/>
      <c r="CN68" s="1656"/>
      <c r="CO68" s="1656"/>
      <c r="CP68" s="1656"/>
      <c r="CQ68" s="1656"/>
      <c r="CR68" s="1656"/>
      <c r="CS68" s="1656"/>
      <c r="CT68" s="1656"/>
      <c r="CU68" s="1656"/>
      <c r="CV68" s="1656"/>
      <c r="CW68" s="1656"/>
      <c r="CX68" s="1656"/>
      <c r="CY68" s="1656"/>
      <c r="CZ68" s="1656"/>
      <c r="DA68" s="1656"/>
      <c r="DB68" s="1656"/>
      <c r="DC68" s="1656"/>
      <c r="DD68" s="1656"/>
      <c r="DE68" s="1656"/>
      <c r="DF68" s="1656"/>
      <c r="DG68" s="1656"/>
      <c r="DH68" s="1656"/>
      <c r="DI68" s="1656"/>
      <c r="DJ68" s="1656"/>
      <c r="DK68" s="1656"/>
      <c r="DL68" s="1656"/>
      <c r="DM68" s="1656"/>
      <c r="DN68" s="1656"/>
      <c r="DO68" s="1656"/>
      <c r="DP68" s="1656"/>
      <c r="DQ68" s="1656"/>
      <c r="DR68" s="1656"/>
      <c r="DS68" s="1656"/>
      <c r="DT68" s="1656"/>
      <c r="DU68" s="1656"/>
      <c r="DV68" s="1656"/>
      <c r="DW68" s="1656"/>
      <c r="DX68" s="1656"/>
      <c r="DY68" s="1656"/>
      <c r="DZ68" s="1656"/>
      <c r="EA68" s="1656"/>
      <c r="EB68" s="1656"/>
      <c r="EC68" s="1656"/>
      <c r="ED68" s="1656"/>
      <c r="EE68" s="1656"/>
      <c r="EF68" s="1656"/>
      <c r="EG68" s="1656"/>
      <c r="EH68" s="1656"/>
      <c r="EI68" s="1656"/>
      <c r="EJ68" s="1656"/>
      <c r="EK68" s="1656"/>
      <c r="EL68" s="1656"/>
      <c r="EM68" s="1656"/>
      <c r="EN68" s="1656"/>
      <c r="EO68" s="1656"/>
      <c r="EP68" s="1656"/>
      <c r="EQ68" s="1656"/>
      <c r="ER68" s="1656"/>
      <c r="ES68" s="1656"/>
      <c r="ET68" s="1656"/>
      <c r="EU68" s="1656"/>
      <c r="EV68" s="1656"/>
      <c r="EW68" s="1656"/>
      <c r="EX68" s="1656"/>
      <c r="EY68" s="1656"/>
      <c r="EZ68" s="1656"/>
      <c r="FA68" s="1656"/>
      <c r="FB68" s="1656"/>
      <c r="FC68" s="1656"/>
      <c r="FD68" s="1656"/>
      <c r="FE68" s="1656"/>
      <c r="FF68" s="1656"/>
      <c r="FG68" s="1656"/>
      <c r="FH68" s="1656"/>
      <c r="FI68" s="1656"/>
      <c r="FJ68" s="1656"/>
      <c r="FK68" s="1656"/>
      <c r="FL68" s="1656"/>
      <c r="FM68" s="1656"/>
      <c r="FN68" s="1656"/>
      <c r="FO68" s="1656"/>
      <c r="FP68" s="1656"/>
      <c r="FQ68" s="1656"/>
      <c r="FR68" s="1656"/>
      <c r="FS68" s="1656"/>
      <c r="FT68" s="1656"/>
      <c r="FU68" s="1656"/>
      <c r="FV68" s="1656"/>
      <c r="FW68" s="1656"/>
      <c r="FX68" s="1656"/>
      <c r="FY68" s="1656"/>
      <c r="FZ68" s="1656"/>
      <c r="GA68" s="1656"/>
      <c r="GB68" s="1656"/>
      <c r="GC68" s="1656"/>
      <c r="GD68" s="1656"/>
      <c r="GE68" s="1656"/>
      <c r="GF68" s="1656"/>
      <c r="GG68" s="1656"/>
      <c r="GH68" s="1656"/>
      <c r="GI68" s="1656"/>
      <c r="GJ68" s="1656"/>
      <c r="GK68" s="1656"/>
      <c r="GL68" s="1656"/>
      <c r="GM68" s="1656"/>
      <c r="GN68" s="1656"/>
      <c r="GO68" s="1656"/>
      <c r="GP68" s="1656"/>
      <c r="GQ68" s="1656"/>
      <c r="GR68" s="1656"/>
      <c r="GS68" s="1656"/>
      <c r="GT68" s="1656"/>
      <c r="GU68" s="1656"/>
      <c r="GV68" s="1656"/>
      <c r="GW68" s="1656"/>
      <c r="GX68" s="1656"/>
      <c r="GY68" s="1656"/>
      <c r="GZ68" s="1656"/>
      <c r="HA68" s="1656"/>
      <c r="HB68" s="1656"/>
      <c r="HC68" s="1656"/>
      <c r="HD68" s="1656"/>
      <c r="HE68" s="1656"/>
      <c r="HF68" s="1656"/>
      <c r="HG68" s="1656"/>
      <c r="HH68" s="1656"/>
      <c r="HI68" s="1656"/>
      <c r="HJ68" s="1656"/>
      <c r="HK68" s="1656"/>
      <c r="HL68" s="1656"/>
      <c r="HM68" s="1656"/>
      <c r="HN68" s="1656"/>
      <c r="HO68" s="1656"/>
      <c r="HP68" s="1656"/>
      <c r="HQ68" s="1656"/>
      <c r="HR68" s="1656"/>
      <c r="HS68" s="1656"/>
      <c r="HT68" s="1656"/>
      <c r="HU68" s="1656"/>
      <c r="HV68" s="1656"/>
      <c r="HW68" s="1656"/>
      <c r="HX68" s="1656"/>
      <c r="HY68" s="1656"/>
      <c r="HZ68" s="1656"/>
      <c r="IA68" s="1656"/>
      <c r="IB68" s="1656"/>
      <c r="IC68" s="1656"/>
      <c r="ID68" s="1656"/>
      <c r="IE68" s="1656"/>
      <c r="IF68" s="1656"/>
      <c r="IG68" s="1656"/>
      <c r="IH68" s="1656"/>
      <c r="II68" s="1656"/>
      <c r="IJ68" s="1656"/>
      <c r="IK68" s="1656"/>
      <c r="IL68" s="1656"/>
      <c r="IM68" s="1656"/>
      <c r="IN68" s="1656"/>
      <c r="IO68" s="1656"/>
      <c r="IP68" s="1656"/>
      <c r="IQ68" s="1656"/>
      <c r="IR68" s="1656"/>
      <c r="IS68" s="1656"/>
      <c r="IT68" s="1656"/>
      <c r="IU68" s="1656"/>
    </row>
    <row r="69" spans="1:255" s="1709" customFormat="1" ht="39.75" customHeight="1" thickBot="1" thickTop="1">
      <c r="A69" s="1656"/>
      <c r="B69" s="3657"/>
      <c r="C69" s="3366"/>
      <c r="D69" s="3366"/>
      <c r="E69" s="3366"/>
      <c r="F69" s="3366"/>
      <c r="G69" s="3366"/>
      <c r="H69" s="3366"/>
      <c r="I69" s="3366"/>
      <c r="J69" s="3366"/>
      <c r="K69" s="3366"/>
      <c r="L69" s="3366"/>
      <c r="M69" s="3366"/>
      <c r="N69" s="3366"/>
      <c r="O69" s="3366"/>
      <c r="P69" s="3366"/>
      <c r="Q69" s="3366"/>
      <c r="R69" s="3366"/>
      <c r="S69" s="3366"/>
      <c r="T69" s="3366"/>
      <c r="U69" s="3671"/>
      <c r="V69" s="3678"/>
      <c r="W69" s="3679"/>
      <c r="X69" s="3680"/>
      <c r="Y69" s="3666"/>
      <c r="Z69" s="3682"/>
      <c r="AA69" s="3666"/>
      <c r="AB69" s="3668"/>
      <c r="AC69" s="1719"/>
      <c r="AD69" s="1719"/>
      <c r="AE69" s="3288"/>
      <c r="AF69" s="3288"/>
      <c r="AG69" s="3288"/>
      <c r="AH69" s="3288"/>
      <c r="AI69" s="3288"/>
      <c r="AJ69" s="3288"/>
      <c r="AK69" s="3288"/>
      <c r="AL69" s="3288"/>
      <c r="AM69" s="3288"/>
      <c r="AN69" s="3288"/>
      <c r="AO69" s="3289"/>
      <c r="AP69" s="3289"/>
      <c r="AQ69" s="3290"/>
      <c r="AR69" s="3290"/>
      <c r="AS69" s="3290"/>
      <c r="AT69" s="3290"/>
      <c r="AU69" s="3290"/>
      <c r="AV69" s="3290"/>
      <c r="AW69" s="1716"/>
      <c r="AX69" s="1716"/>
      <c r="AY69" s="1718"/>
      <c r="AZ69" s="1714"/>
      <c r="BA69" s="3320"/>
      <c r="BB69" s="3320"/>
      <c r="BC69" s="1715"/>
      <c r="BD69" s="1715"/>
      <c r="BE69" s="1715"/>
      <c r="BF69" s="1656"/>
      <c r="BG69" s="1656"/>
      <c r="BH69" s="1656"/>
      <c r="BI69" s="1656"/>
      <c r="BJ69" s="1656"/>
      <c r="BK69" s="1656"/>
      <c r="BL69" s="1656"/>
      <c r="BM69" s="1656"/>
      <c r="BN69" s="1656"/>
      <c r="BO69" s="1656"/>
      <c r="BP69" s="1656"/>
      <c r="BQ69" s="1656"/>
      <c r="BR69" s="1656"/>
      <c r="BS69" s="1656"/>
      <c r="BT69" s="1656"/>
      <c r="BU69" s="1656"/>
      <c r="BV69" s="1656"/>
      <c r="BW69" s="1656"/>
      <c r="BX69" s="1656"/>
      <c r="BY69" s="1656"/>
      <c r="BZ69" s="1656"/>
      <c r="CA69" s="1656"/>
      <c r="CB69" s="1656"/>
      <c r="CC69" s="1656"/>
      <c r="CD69" s="1656"/>
      <c r="CE69" s="1656"/>
      <c r="CF69" s="1656"/>
      <c r="CG69" s="1656"/>
      <c r="CH69" s="1656"/>
      <c r="CI69" s="1656"/>
      <c r="CJ69" s="1656"/>
      <c r="CK69" s="1656"/>
      <c r="CL69" s="1656"/>
      <c r="CM69" s="1656"/>
      <c r="CN69" s="1656"/>
      <c r="CO69" s="1656"/>
      <c r="CP69" s="1656"/>
      <c r="CQ69" s="1656"/>
      <c r="CR69" s="1656"/>
      <c r="CS69" s="1656"/>
      <c r="CT69" s="1656"/>
      <c r="CU69" s="1656"/>
      <c r="CV69" s="1656"/>
      <c r="CW69" s="1656"/>
      <c r="CX69" s="1656"/>
      <c r="CY69" s="1656"/>
      <c r="CZ69" s="1656"/>
      <c r="DA69" s="1656"/>
      <c r="DB69" s="1656"/>
      <c r="DC69" s="1656"/>
      <c r="DD69" s="1656"/>
      <c r="DE69" s="1656"/>
      <c r="DF69" s="1656"/>
      <c r="DG69" s="1656"/>
      <c r="DH69" s="1656"/>
      <c r="DI69" s="1656"/>
      <c r="DJ69" s="1656"/>
      <c r="DK69" s="1656"/>
      <c r="DL69" s="1656"/>
      <c r="DM69" s="1656"/>
      <c r="DN69" s="1656"/>
      <c r="DO69" s="1656"/>
      <c r="DP69" s="1656"/>
      <c r="DQ69" s="1656"/>
      <c r="DR69" s="1656"/>
      <c r="DS69" s="1656"/>
      <c r="DT69" s="1656"/>
      <c r="DU69" s="1656"/>
      <c r="DV69" s="1656"/>
      <c r="DW69" s="1656"/>
      <c r="DX69" s="1656"/>
      <c r="DY69" s="1656"/>
      <c r="DZ69" s="1656"/>
      <c r="EA69" s="1656"/>
      <c r="EB69" s="1656"/>
      <c r="EC69" s="1656"/>
      <c r="ED69" s="1656"/>
      <c r="EE69" s="1656"/>
      <c r="EF69" s="1656"/>
      <c r="EG69" s="1656"/>
      <c r="EH69" s="1656"/>
      <c r="EI69" s="1656"/>
      <c r="EJ69" s="1656"/>
      <c r="EK69" s="1656"/>
      <c r="EL69" s="1656"/>
      <c r="EM69" s="1656"/>
      <c r="EN69" s="1656"/>
      <c r="EO69" s="1656"/>
      <c r="EP69" s="1656"/>
      <c r="EQ69" s="1656"/>
      <c r="ER69" s="1656"/>
      <c r="ES69" s="1656"/>
      <c r="ET69" s="1656"/>
      <c r="EU69" s="1656"/>
      <c r="EV69" s="1656"/>
      <c r="EW69" s="1656"/>
      <c r="EX69" s="1656"/>
      <c r="EY69" s="1656"/>
      <c r="EZ69" s="1656"/>
      <c r="FA69" s="1656"/>
      <c r="FB69" s="1656"/>
      <c r="FC69" s="1656"/>
      <c r="FD69" s="1656"/>
      <c r="FE69" s="1656"/>
      <c r="FF69" s="1656"/>
      <c r="FG69" s="1656"/>
      <c r="FH69" s="1656"/>
      <c r="FI69" s="1656"/>
      <c r="FJ69" s="1656"/>
      <c r="FK69" s="1656"/>
      <c r="FL69" s="1656"/>
      <c r="FM69" s="1656"/>
      <c r="FN69" s="1656"/>
      <c r="FO69" s="1656"/>
      <c r="FP69" s="1656"/>
      <c r="FQ69" s="1656"/>
      <c r="FR69" s="1656"/>
      <c r="FS69" s="1656"/>
      <c r="FT69" s="1656"/>
      <c r="FU69" s="1656"/>
      <c r="FV69" s="1656"/>
      <c r="FW69" s="1656"/>
      <c r="FX69" s="1656"/>
      <c r="FY69" s="1656"/>
      <c r="FZ69" s="1656"/>
      <c r="GA69" s="1656"/>
      <c r="GB69" s="1656"/>
      <c r="GC69" s="1656"/>
      <c r="GD69" s="1656"/>
      <c r="GE69" s="1656"/>
      <c r="GF69" s="1656"/>
      <c r="GG69" s="1656"/>
      <c r="GH69" s="1656"/>
      <c r="GI69" s="1656"/>
      <c r="GJ69" s="1656"/>
      <c r="GK69" s="1656"/>
      <c r="GL69" s="1656"/>
      <c r="GM69" s="1656"/>
      <c r="GN69" s="1656"/>
      <c r="GO69" s="1656"/>
      <c r="GP69" s="1656"/>
      <c r="GQ69" s="1656"/>
      <c r="GR69" s="1656"/>
      <c r="GS69" s="1656"/>
      <c r="GT69" s="1656"/>
      <c r="GU69" s="1656"/>
      <c r="GV69" s="1656"/>
      <c r="GW69" s="1656"/>
      <c r="GX69" s="1656"/>
      <c r="GY69" s="1656"/>
      <c r="GZ69" s="1656"/>
      <c r="HA69" s="1656"/>
      <c r="HB69" s="1656"/>
      <c r="HC69" s="1656"/>
      <c r="HD69" s="1656"/>
      <c r="HE69" s="1656"/>
      <c r="HF69" s="1656"/>
      <c r="HG69" s="1656"/>
      <c r="HH69" s="1656"/>
      <c r="HI69" s="1656"/>
      <c r="HJ69" s="1656"/>
      <c r="HK69" s="1656"/>
      <c r="HL69" s="1656"/>
      <c r="HM69" s="1656"/>
      <c r="HN69" s="1656"/>
      <c r="HO69" s="1656"/>
      <c r="HP69" s="1656"/>
      <c r="HQ69" s="1656"/>
      <c r="HR69" s="1656"/>
      <c r="HS69" s="1656"/>
      <c r="HT69" s="1656"/>
      <c r="HU69" s="1656"/>
      <c r="HV69" s="1656"/>
      <c r="HW69" s="1656"/>
      <c r="HX69" s="1656"/>
      <c r="HY69" s="1656"/>
      <c r="HZ69" s="1656"/>
      <c r="IA69" s="1656"/>
      <c r="IB69" s="1656"/>
      <c r="IC69" s="1656"/>
      <c r="ID69" s="1656"/>
      <c r="IE69" s="1656"/>
      <c r="IF69" s="1656"/>
      <c r="IG69" s="1656"/>
      <c r="IH69" s="1656"/>
      <c r="II69" s="1656"/>
      <c r="IJ69" s="1656"/>
      <c r="IK69" s="1656"/>
      <c r="IL69" s="1656"/>
      <c r="IM69" s="1656"/>
      <c r="IN69" s="1656"/>
      <c r="IO69" s="1656"/>
      <c r="IP69" s="1656"/>
      <c r="IQ69" s="1656"/>
      <c r="IR69" s="1656"/>
      <c r="IS69" s="1656"/>
      <c r="IT69" s="1656"/>
      <c r="IU69" s="1656"/>
    </row>
    <row r="70" spans="1:255" s="2133" customFormat="1" ht="105" customHeight="1" thickBot="1" thickTop="1">
      <c r="A70" s="1656"/>
      <c r="B70" s="3657" t="s">
        <v>473</v>
      </c>
      <c r="C70" s="3366"/>
      <c r="D70" s="3366"/>
      <c r="E70" s="3366"/>
      <c r="F70" s="3366"/>
      <c r="G70" s="3366"/>
      <c r="H70" s="3366"/>
      <c r="I70" s="3366"/>
      <c r="J70" s="3366"/>
      <c r="K70" s="3366"/>
      <c r="L70" s="3366"/>
      <c r="M70" s="3366"/>
      <c r="N70" s="3366"/>
      <c r="O70" s="3366"/>
      <c r="P70" s="3366"/>
      <c r="Q70" s="3366"/>
      <c r="R70" s="3366"/>
      <c r="S70" s="3366"/>
      <c r="T70" s="3658"/>
      <c r="U70" s="2063" t="s">
        <v>162</v>
      </c>
      <c r="V70" s="3659" t="s">
        <v>61</v>
      </c>
      <c r="W70" s="3660"/>
      <c r="X70" s="3661"/>
      <c r="Y70" s="2064">
        <v>3</v>
      </c>
      <c r="Z70" s="2065"/>
      <c r="AA70" s="2066">
        <v>6</v>
      </c>
      <c r="AB70" s="2067"/>
      <c r="AC70" s="1719"/>
      <c r="AD70" s="1719"/>
      <c r="AE70" s="3288"/>
      <c r="AF70" s="3288"/>
      <c r="AG70" s="3288"/>
      <c r="AH70" s="3288"/>
      <c r="AI70" s="3288"/>
      <c r="AJ70" s="3288"/>
      <c r="AK70" s="3288"/>
      <c r="AL70" s="3288"/>
      <c r="AM70" s="3288"/>
      <c r="AN70" s="3288"/>
      <c r="AO70" s="3289"/>
      <c r="AP70" s="3289"/>
      <c r="AQ70" s="3290"/>
      <c r="AR70" s="3290"/>
      <c r="AS70" s="3290"/>
      <c r="AT70" s="3290"/>
      <c r="AU70" s="3290"/>
      <c r="AV70" s="3290"/>
      <c r="AW70" s="1716"/>
      <c r="AX70" s="1716"/>
      <c r="AY70" s="1718"/>
      <c r="AZ70" s="1714"/>
      <c r="BA70" s="3320"/>
      <c r="BB70" s="3320"/>
      <c r="BC70" s="1715"/>
      <c r="BD70" s="1715"/>
      <c r="BE70" s="1715"/>
      <c r="BF70" s="1656"/>
      <c r="BG70" s="1656"/>
      <c r="BH70" s="1656"/>
      <c r="BI70" s="1656"/>
      <c r="BJ70" s="1656"/>
      <c r="BK70" s="1656"/>
      <c r="BL70" s="1656"/>
      <c r="BM70" s="1656"/>
      <c r="BN70" s="1656"/>
      <c r="BO70" s="1656"/>
      <c r="BP70" s="1656"/>
      <c r="BQ70" s="1656"/>
      <c r="BR70" s="1656"/>
      <c r="BS70" s="1656"/>
      <c r="BT70" s="1656"/>
      <c r="BU70" s="1656"/>
      <c r="BV70" s="1656"/>
      <c r="BW70" s="1656"/>
      <c r="BX70" s="1656"/>
      <c r="BY70" s="1656"/>
      <c r="BZ70" s="1656"/>
      <c r="CA70" s="1656"/>
      <c r="CB70" s="1656"/>
      <c r="CC70" s="1656"/>
      <c r="CD70" s="1656"/>
      <c r="CE70" s="1656"/>
      <c r="CF70" s="1656"/>
      <c r="CG70" s="1656"/>
      <c r="CH70" s="1656"/>
      <c r="CI70" s="1656"/>
      <c r="CJ70" s="1656"/>
      <c r="CK70" s="1656"/>
      <c r="CL70" s="1656"/>
      <c r="CM70" s="1656"/>
      <c r="CN70" s="1656"/>
      <c r="CO70" s="1656"/>
      <c r="CP70" s="1656"/>
      <c r="CQ70" s="1656"/>
      <c r="CR70" s="1656"/>
      <c r="CS70" s="1656"/>
      <c r="CT70" s="1656"/>
      <c r="CU70" s="1656"/>
      <c r="CV70" s="1656"/>
      <c r="CW70" s="1656"/>
      <c r="CX70" s="1656"/>
      <c r="CY70" s="1656"/>
      <c r="CZ70" s="1656"/>
      <c r="DA70" s="1656"/>
      <c r="DB70" s="1656"/>
      <c r="DC70" s="1656"/>
      <c r="DD70" s="1656"/>
      <c r="DE70" s="1656"/>
      <c r="DF70" s="1656"/>
      <c r="DG70" s="1656"/>
      <c r="DH70" s="1656"/>
      <c r="DI70" s="1656"/>
      <c r="DJ70" s="1656"/>
      <c r="DK70" s="1656"/>
      <c r="DL70" s="1656"/>
      <c r="DM70" s="1656"/>
      <c r="DN70" s="1656"/>
      <c r="DO70" s="1656"/>
      <c r="DP70" s="1656"/>
      <c r="DQ70" s="1656"/>
      <c r="DR70" s="1656"/>
      <c r="DS70" s="1656"/>
      <c r="DT70" s="1656"/>
      <c r="DU70" s="1656"/>
      <c r="DV70" s="1656"/>
      <c r="DW70" s="1656"/>
      <c r="DX70" s="1656"/>
      <c r="DY70" s="1656"/>
      <c r="DZ70" s="1656"/>
      <c r="EA70" s="1656"/>
      <c r="EB70" s="1656"/>
      <c r="EC70" s="1656"/>
      <c r="ED70" s="1656"/>
      <c r="EE70" s="1656"/>
      <c r="EF70" s="1656"/>
      <c r="EG70" s="1656"/>
      <c r="EH70" s="1656"/>
      <c r="EI70" s="1656"/>
      <c r="EJ70" s="1656"/>
      <c r="EK70" s="1656"/>
      <c r="EL70" s="1656"/>
      <c r="EM70" s="1656"/>
      <c r="EN70" s="1656"/>
      <c r="EO70" s="1656"/>
      <c r="EP70" s="1656"/>
      <c r="EQ70" s="1656"/>
      <c r="ER70" s="1656"/>
      <c r="ES70" s="1656"/>
      <c r="ET70" s="1656"/>
      <c r="EU70" s="1656"/>
      <c r="EV70" s="1656"/>
      <c r="EW70" s="1656"/>
      <c r="EX70" s="1656"/>
      <c r="EY70" s="1656"/>
      <c r="EZ70" s="1656"/>
      <c r="FA70" s="1656"/>
      <c r="FB70" s="1656"/>
      <c r="FC70" s="1656"/>
      <c r="FD70" s="1656"/>
      <c r="FE70" s="1656"/>
      <c r="FF70" s="1656"/>
      <c r="FG70" s="1656"/>
      <c r="FH70" s="1656"/>
      <c r="FI70" s="1656"/>
      <c r="FJ70" s="1656"/>
      <c r="FK70" s="1656"/>
      <c r="FL70" s="1656"/>
      <c r="FM70" s="1656"/>
      <c r="FN70" s="1656"/>
      <c r="FO70" s="1656"/>
      <c r="FP70" s="1656"/>
      <c r="FQ70" s="1656"/>
      <c r="FR70" s="1656"/>
      <c r="FS70" s="1656"/>
      <c r="FT70" s="1656"/>
      <c r="FU70" s="1656"/>
      <c r="FV70" s="1656"/>
      <c r="FW70" s="1656"/>
      <c r="FX70" s="1656"/>
      <c r="FY70" s="1656"/>
      <c r="FZ70" s="1656"/>
      <c r="GA70" s="1656"/>
      <c r="GB70" s="1656"/>
      <c r="GC70" s="1656"/>
      <c r="GD70" s="1656"/>
      <c r="GE70" s="1656"/>
      <c r="GF70" s="1656"/>
      <c r="GG70" s="1656"/>
      <c r="GH70" s="1656"/>
      <c r="GI70" s="1656"/>
      <c r="GJ70" s="1656"/>
      <c r="GK70" s="1656"/>
      <c r="GL70" s="1656"/>
      <c r="GM70" s="1656"/>
      <c r="GN70" s="1656"/>
      <c r="GO70" s="1656"/>
      <c r="GP70" s="1656"/>
      <c r="GQ70" s="1656"/>
      <c r="GR70" s="1656"/>
      <c r="GS70" s="1656"/>
      <c r="GT70" s="1656"/>
      <c r="GU70" s="1656"/>
      <c r="GV70" s="1656"/>
      <c r="GW70" s="1656"/>
      <c r="GX70" s="1656"/>
      <c r="GY70" s="1656"/>
      <c r="GZ70" s="1656"/>
      <c r="HA70" s="1656"/>
      <c r="HB70" s="1656"/>
      <c r="HC70" s="1656"/>
      <c r="HD70" s="1656"/>
      <c r="HE70" s="1656"/>
      <c r="HF70" s="1656"/>
      <c r="HG70" s="1656"/>
      <c r="HH70" s="1656"/>
      <c r="HI70" s="1656"/>
      <c r="HJ70" s="1656"/>
      <c r="HK70" s="1656"/>
      <c r="HL70" s="1656"/>
      <c r="HM70" s="1656"/>
      <c r="HN70" s="1656"/>
      <c r="HO70" s="1656"/>
      <c r="HP70" s="1656"/>
      <c r="HQ70" s="1656"/>
      <c r="HR70" s="1656"/>
      <c r="HS70" s="1656"/>
      <c r="HT70" s="1656"/>
      <c r="HU70" s="1656"/>
      <c r="HV70" s="1656"/>
      <c r="HW70" s="1656"/>
      <c r="HX70" s="1656"/>
      <c r="HY70" s="1656"/>
      <c r="HZ70" s="1656"/>
      <c r="IA70" s="1656"/>
      <c r="IB70" s="1656"/>
      <c r="IC70" s="1656"/>
      <c r="ID70" s="1656"/>
      <c r="IE70" s="1656"/>
      <c r="IF70" s="1656"/>
      <c r="IG70" s="1656"/>
      <c r="IH70" s="1656"/>
      <c r="II70" s="1656"/>
      <c r="IJ70" s="1656"/>
      <c r="IK70" s="1656"/>
      <c r="IL70" s="1656"/>
      <c r="IM70" s="1656"/>
      <c r="IN70" s="1656"/>
      <c r="IO70" s="1656"/>
      <c r="IP70" s="1656"/>
      <c r="IQ70" s="1656"/>
      <c r="IR70" s="1656"/>
      <c r="IS70" s="1656"/>
      <c r="IT70" s="1656"/>
      <c r="IU70" s="1656"/>
    </row>
    <row r="71" spans="1:255" s="1709" customFormat="1" ht="58.5" customHeight="1" thickBot="1" thickTop="1">
      <c r="A71" s="1656"/>
      <c r="B71" s="1875"/>
      <c r="C71" s="1875"/>
      <c r="D71" s="1875"/>
      <c r="E71" s="1875"/>
      <c r="F71" s="1875"/>
      <c r="G71" s="1875"/>
      <c r="H71" s="1875"/>
      <c r="I71" s="1875"/>
      <c r="J71" s="1875"/>
      <c r="K71" s="1875"/>
      <c r="L71" s="2068"/>
      <c r="M71" s="2068"/>
      <c r="N71" s="2068"/>
      <c r="O71" s="2068"/>
      <c r="P71" s="2068"/>
      <c r="Q71" s="2068"/>
      <c r="R71" s="2068"/>
      <c r="S71" s="2068"/>
      <c r="T71" s="2068" t="s">
        <v>163</v>
      </c>
      <c r="U71" s="1749" t="s">
        <v>474</v>
      </c>
      <c r="V71" s="2069"/>
      <c r="W71" s="2069"/>
      <c r="X71" s="3662" t="s">
        <v>163</v>
      </c>
      <c r="Y71" s="3663"/>
      <c r="Z71" s="3664"/>
      <c r="AA71" s="2070">
        <v>120</v>
      </c>
      <c r="AB71" s="2071"/>
      <c r="AC71" s="2072"/>
      <c r="AD71" s="2062"/>
      <c r="AE71" s="1754"/>
      <c r="AF71" s="1754"/>
      <c r="AG71" s="1754"/>
      <c r="AH71" s="1754"/>
      <c r="AI71" s="1754"/>
      <c r="AJ71" s="1754"/>
      <c r="AK71" s="1754"/>
      <c r="AL71" s="1754"/>
      <c r="AM71" s="1754"/>
      <c r="AN71" s="1754"/>
      <c r="AO71" s="1754"/>
      <c r="AP71" s="1754"/>
      <c r="AQ71" s="1754"/>
      <c r="AR71" s="1754"/>
      <c r="AS71" s="1754"/>
      <c r="AT71" s="1754"/>
      <c r="AU71" s="3282"/>
      <c r="AV71" s="3282"/>
      <c r="AW71" s="3282"/>
      <c r="AX71" s="3282"/>
      <c r="AY71" s="3282"/>
      <c r="AZ71" s="3282"/>
      <c r="BA71" s="1754"/>
      <c r="BB71" s="1716"/>
      <c r="BC71" s="1715"/>
      <c r="BD71" s="1656"/>
      <c r="BE71" s="1656"/>
      <c r="BF71" s="1656"/>
      <c r="BG71" s="1656"/>
      <c r="BH71" s="1656"/>
      <c r="BI71" s="1656"/>
      <c r="BJ71" s="1656"/>
      <c r="BK71" s="1656"/>
      <c r="BL71" s="1656"/>
      <c r="BM71" s="1656"/>
      <c r="BN71" s="1656"/>
      <c r="BO71" s="1656"/>
      <c r="BP71" s="1656"/>
      <c r="BQ71" s="1656"/>
      <c r="BR71" s="1656"/>
      <c r="BS71" s="1656"/>
      <c r="BT71" s="1656"/>
      <c r="BU71" s="1656"/>
      <c r="BV71" s="1656"/>
      <c r="BW71" s="1656"/>
      <c r="BX71" s="1656"/>
      <c r="BY71" s="1656"/>
      <c r="BZ71" s="1656"/>
      <c r="CA71" s="1656"/>
      <c r="CB71" s="1656"/>
      <c r="CC71" s="1656"/>
      <c r="CD71" s="1656"/>
      <c r="CE71" s="1656"/>
      <c r="CF71" s="1656"/>
      <c r="CG71" s="1656"/>
      <c r="CH71" s="1656"/>
      <c r="CI71" s="1656"/>
      <c r="CJ71" s="1656"/>
      <c r="CK71" s="1656"/>
      <c r="CL71" s="1656"/>
      <c r="CM71" s="1656"/>
      <c r="CN71" s="1656"/>
      <c r="CO71" s="1656"/>
      <c r="CP71" s="1656"/>
      <c r="CQ71" s="1656"/>
      <c r="CR71" s="1656"/>
      <c r="CS71" s="1656"/>
      <c r="CT71" s="1656"/>
      <c r="CU71" s="1656"/>
      <c r="CV71" s="1656"/>
      <c r="CW71" s="1656"/>
      <c r="CX71" s="1656"/>
      <c r="CY71" s="1656"/>
      <c r="CZ71" s="1656"/>
      <c r="DA71" s="1656"/>
      <c r="DB71" s="1656"/>
      <c r="DC71" s="1656"/>
      <c r="DD71" s="1656"/>
      <c r="DE71" s="1656"/>
      <c r="DF71" s="1656"/>
      <c r="DG71" s="1656"/>
      <c r="DH71" s="1656"/>
      <c r="DI71" s="1656"/>
      <c r="DJ71" s="1656"/>
      <c r="DK71" s="1656"/>
      <c r="DL71" s="1656"/>
      <c r="DM71" s="1656"/>
      <c r="DN71" s="1656"/>
      <c r="DO71" s="1656"/>
      <c r="DP71" s="1656"/>
      <c r="DQ71" s="1656"/>
      <c r="DR71" s="1656"/>
      <c r="DS71" s="1656"/>
      <c r="DT71" s="1656"/>
      <c r="DU71" s="1656"/>
      <c r="DV71" s="1656"/>
      <c r="DW71" s="1656"/>
      <c r="DX71" s="1656"/>
      <c r="DY71" s="1656"/>
      <c r="DZ71" s="1656"/>
      <c r="EA71" s="1656"/>
      <c r="EB71" s="1656"/>
      <c r="EC71" s="1656"/>
      <c r="ED71" s="1656"/>
      <c r="EE71" s="1656"/>
      <c r="EF71" s="1656"/>
      <c r="EG71" s="1656"/>
      <c r="EH71" s="1656"/>
      <c r="EI71" s="1656"/>
      <c r="EJ71" s="1656"/>
      <c r="EK71" s="1656"/>
      <c r="EL71" s="1656"/>
      <c r="EM71" s="1656"/>
      <c r="EN71" s="1656"/>
      <c r="EO71" s="1656"/>
      <c r="EP71" s="1656"/>
      <c r="EQ71" s="1656"/>
      <c r="ER71" s="1656"/>
      <c r="ES71" s="1656"/>
      <c r="ET71" s="1656"/>
      <c r="EU71" s="1656"/>
      <c r="EV71" s="1656"/>
      <c r="EW71" s="1656"/>
      <c r="EX71" s="1656"/>
      <c r="EY71" s="1656"/>
      <c r="EZ71" s="1656"/>
      <c r="FA71" s="1656"/>
      <c r="FB71" s="1656"/>
      <c r="FC71" s="1656"/>
      <c r="FD71" s="1656"/>
      <c r="FE71" s="1656"/>
      <c r="FF71" s="1656"/>
      <c r="FG71" s="1656"/>
      <c r="FH71" s="1656"/>
      <c r="FI71" s="1656"/>
      <c r="FJ71" s="1656"/>
      <c r="FK71" s="1656"/>
      <c r="FL71" s="1656"/>
      <c r="FM71" s="1656"/>
      <c r="FN71" s="1656"/>
      <c r="FO71" s="1656"/>
      <c r="FP71" s="1656"/>
      <c r="FQ71" s="1656"/>
      <c r="FR71" s="1656"/>
      <c r="FS71" s="1656"/>
      <c r="FT71" s="1656"/>
      <c r="FU71" s="1656"/>
      <c r="FV71" s="1656"/>
      <c r="FW71" s="1656"/>
      <c r="FX71" s="1656"/>
      <c r="FY71" s="1656"/>
      <c r="FZ71" s="1656"/>
      <c r="GA71" s="1656"/>
      <c r="GB71" s="1656"/>
      <c r="GC71" s="1656"/>
      <c r="GD71" s="1656"/>
      <c r="GE71" s="1656"/>
      <c r="GF71" s="1656"/>
      <c r="GG71" s="1656"/>
      <c r="GH71" s="1656"/>
      <c r="GI71" s="1656"/>
      <c r="GJ71" s="1656"/>
      <c r="GK71" s="1656"/>
      <c r="GL71" s="1656"/>
      <c r="GM71" s="1656"/>
      <c r="GN71" s="1656"/>
      <c r="GO71" s="1656"/>
      <c r="GP71" s="1656"/>
      <c r="GQ71" s="1656"/>
      <c r="GR71" s="1656"/>
      <c r="GS71" s="1656"/>
      <c r="GT71" s="1656"/>
      <c r="GU71" s="1656"/>
      <c r="GV71" s="1656"/>
      <c r="GW71" s="1656"/>
      <c r="GX71" s="1656"/>
      <c r="GY71" s="1656"/>
      <c r="GZ71" s="1656"/>
      <c r="HA71" s="1656"/>
      <c r="HB71" s="1656"/>
      <c r="HC71" s="1656"/>
      <c r="HD71" s="1656"/>
      <c r="HE71" s="1656"/>
      <c r="HF71" s="1656"/>
      <c r="HG71" s="1656"/>
      <c r="HH71" s="1656"/>
      <c r="HI71" s="1656"/>
      <c r="HJ71" s="1656"/>
      <c r="HK71" s="1656"/>
      <c r="HL71" s="1656"/>
      <c r="HM71" s="1656"/>
      <c r="HN71" s="1656"/>
      <c r="HO71" s="1656"/>
      <c r="HP71" s="1656"/>
      <c r="HQ71" s="1656"/>
      <c r="HR71" s="1656"/>
      <c r="HS71" s="1656"/>
      <c r="HT71" s="1656"/>
      <c r="HU71" s="1656"/>
      <c r="HV71" s="1656"/>
      <c r="HW71" s="1656"/>
      <c r="HX71" s="1656"/>
      <c r="HY71" s="1656"/>
      <c r="HZ71" s="1656"/>
      <c r="IA71" s="1656"/>
      <c r="IB71" s="1656"/>
      <c r="IC71" s="1656"/>
      <c r="ID71" s="1656"/>
      <c r="IE71" s="1656"/>
      <c r="IF71" s="1656"/>
      <c r="IG71" s="1656"/>
      <c r="IH71" s="1656"/>
      <c r="II71" s="1656"/>
      <c r="IJ71" s="1656"/>
      <c r="IK71" s="1656"/>
      <c r="IL71" s="1656"/>
      <c r="IM71" s="1656"/>
      <c r="IN71" s="1656"/>
      <c r="IO71" s="1656"/>
      <c r="IP71" s="1656"/>
      <c r="IQ71" s="1656"/>
      <c r="IR71" s="1656"/>
      <c r="IS71" s="1656"/>
      <c r="IT71" s="1656"/>
      <c r="IU71" s="1656"/>
    </row>
    <row r="72" spans="1:255" s="2134" customFormat="1" ht="24.75" customHeight="1" thickTop="1">
      <c r="A72" s="1656"/>
      <c r="B72" s="2073"/>
      <c r="C72" s="2073"/>
      <c r="D72" s="2073"/>
      <c r="E72" s="2073"/>
      <c r="F72" s="2073"/>
      <c r="G72" s="2073"/>
      <c r="H72" s="2073"/>
      <c r="I72" s="2073"/>
      <c r="J72" s="2073"/>
      <c r="K72" s="2073"/>
      <c r="L72" s="2074"/>
      <c r="M72" s="2075"/>
      <c r="N72" s="2075"/>
      <c r="O72" s="2075"/>
      <c r="P72" s="2075"/>
      <c r="Q72" s="2075"/>
      <c r="R72" s="2075"/>
      <c r="S72" s="2076"/>
      <c r="T72" s="1656"/>
      <c r="U72" s="1876"/>
      <c r="V72" s="2077"/>
      <c r="W72" s="2078"/>
      <c r="X72" s="2078"/>
      <c r="Y72" s="2079"/>
      <c r="Z72" s="2079"/>
      <c r="AA72" s="2079"/>
      <c r="AB72" s="2080"/>
      <c r="AC72" s="2080"/>
      <c r="AD72" s="2080"/>
      <c r="AE72" s="2080"/>
      <c r="AF72" s="2080"/>
      <c r="AG72" s="3655"/>
      <c r="AH72" s="3656"/>
      <c r="AI72" s="3656"/>
      <c r="AJ72" s="3656"/>
      <c r="AK72" s="3656"/>
      <c r="AL72" s="3656"/>
      <c r="AM72" s="3656"/>
      <c r="AN72" s="3656"/>
      <c r="AO72" s="3656"/>
      <c r="AP72" s="3656"/>
      <c r="AQ72" s="3656"/>
      <c r="AR72" s="3656"/>
      <c r="AS72" s="3656"/>
      <c r="AT72" s="3656"/>
      <c r="AU72" s="3656"/>
      <c r="AV72" s="3656"/>
      <c r="AW72" s="3656"/>
      <c r="AX72" s="3656"/>
      <c r="AY72" s="3656"/>
      <c r="AZ72" s="3656"/>
      <c r="BA72" s="3656"/>
      <c r="BB72" s="3656"/>
      <c r="BC72" s="1765"/>
      <c r="BD72" s="1765"/>
      <c r="BE72" s="1765"/>
      <c r="BF72" s="1656"/>
      <c r="BG72" s="1656"/>
      <c r="BH72" s="1656"/>
      <c r="BI72" s="1656"/>
      <c r="BJ72" s="1656"/>
      <c r="BK72" s="1656"/>
      <c r="BL72" s="1656"/>
      <c r="BM72" s="1656"/>
      <c r="BN72" s="1656"/>
      <c r="BO72" s="1656"/>
      <c r="BP72" s="1656"/>
      <c r="BQ72" s="1656"/>
      <c r="BR72" s="1656"/>
      <c r="BS72" s="1656"/>
      <c r="BT72" s="1656"/>
      <c r="BU72" s="1656"/>
      <c r="BV72" s="1656"/>
      <c r="BW72" s="1656"/>
      <c r="BX72" s="1656"/>
      <c r="BY72" s="1656"/>
      <c r="BZ72" s="1656"/>
      <c r="CA72" s="1656"/>
      <c r="CB72" s="1656"/>
      <c r="CC72" s="1656"/>
      <c r="CD72" s="1656"/>
      <c r="CE72" s="1656"/>
      <c r="CF72" s="1656"/>
      <c r="CG72" s="1656"/>
      <c r="CH72" s="1656"/>
      <c r="CI72" s="1656"/>
      <c r="CJ72" s="1656"/>
      <c r="CK72" s="1656"/>
      <c r="CL72" s="1656"/>
      <c r="CM72" s="1656"/>
      <c r="CN72" s="1656"/>
      <c r="CO72" s="1656"/>
      <c r="CP72" s="1656"/>
      <c r="CQ72" s="1656"/>
      <c r="CR72" s="1656"/>
      <c r="CS72" s="1656"/>
      <c r="CT72" s="1656"/>
      <c r="CU72" s="1656"/>
      <c r="CV72" s="1656"/>
      <c r="CW72" s="1656"/>
      <c r="CX72" s="1656"/>
      <c r="CY72" s="1656"/>
      <c r="CZ72" s="1656"/>
      <c r="DA72" s="1656"/>
      <c r="DB72" s="1656"/>
      <c r="DC72" s="1656"/>
      <c r="DD72" s="1656"/>
      <c r="DE72" s="1656"/>
      <c r="DF72" s="1656"/>
      <c r="DG72" s="1656"/>
      <c r="DH72" s="1656"/>
      <c r="DI72" s="1656"/>
      <c r="DJ72" s="1656"/>
      <c r="DK72" s="1656"/>
      <c r="DL72" s="1656"/>
      <c r="DM72" s="1656"/>
      <c r="DN72" s="1656"/>
      <c r="DO72" s="1656"/>
      <c r="DP72" s="1656"/>
      <c r="DQ72" s="1656"/>
      <c r="DR72" s="1656"/>
      <c r="DS72" s="1656"/>
      <c r="DT72" s="1656"/>
      <c r="DU72" s="1656"/>
      <c r="DV72" s="1656"/>
      <c r="DW72" s="1656"/>
      <c r="DX72" s="1656"/>
      <c r="DY72" s="1656"/>
      <c r="DZ72" s="1656"/>
      <c r="EA72" s="1656"/>
      <c r="EB72" s="1656"/>
      <c r="EC72" s="1656"/>
      <c r="ED72" s="1656"/>
      <c r="EE72" s="1656"/>
      <c r="EF72" s="1656"/>
      <c r="EG72" s="1656"/>
      <c r="EH72" s="1656"/>
      <c r="EI72" s="1656"/>
      <c r="EJ72" s="1656"/>
      <c r="EK72" s="1656"/>
      <c r="EL72" s="1656"/>
      <c r="EM72" s="1656"/>
      <c r="EN72" s="1656"/>
      <c r="EO72" s="1656"/>
      <c r="EP72" s="1656"/>
      <c r="EQ72" s="1656"/>
      <c r="ER72" s="1656"/>
      <c r="ES72" s="1656"/>
      <c r="ET72" s="1656"/>
      <c r="EU72" s="1656"/>
      <c r="EV72" s="1656"/>
      <c r="EW72" s="1656"/>
      <c r="EX72" s="1656"/>
      <c r="EY72" s="1656"/>
      <c r="EZ72" s="1656"/>
      <c r="FA72" s="1656"/>
      <c r="FB72" s="1656"/>
      <c r="FC72" s="1656"/>
      <c r="FD72" s="1656"/>
      <c r="FE72" s="1656"/>
      <c r="FF72" s="1656"/>
      <c r="FG72" s="1656"/>
      <c r="FH72" s="1656"/>
      <c r="FI72" s="1656"/>
      <c r="FJ72" s="1656"/>
      <c r="FK72" s="1656"/>
      <c r="FL72" s="1656"/>
      <c r="FM72" s="1656"/>
      <c r="FN72" s="1656"/>
      <c r="FO72" s="1656"/>
      <c r="FP72" s="1656"/>
      <c r="FQ72" s="1656"/>
      <c r="FR72" s="1656"/>
      <c r="FS72" s="1656"/>
      <c r="FT72" s="1656"/>
      <c r="FU72" s="1656"/>
      <c r="FV72" s="1656"/>
      <c r="FW72" s="1656"/>
      <c r="FX72" s="1656"/>
      <c r="FY72" s="1656"/>
      <c r="FZ72" s="1656"/>
      <c r="GA72" s="1656"/>
      <c r="GB72" s="1656"/>
      <c r="GC72" s="1656"/>
      <c r="GD72" s="1656"/>
      <c r="GE72" s="1656"/>
      <c r="GF72" s="1656"/>
      <c r="GG72" s="1656"/>
      <c r="GH72" s="1656"/>
      <c r="GI72" s="1656"/>
      <c r="GJ72" s="1656"/>
      <c r="GK72" s="1656"/>
      <c r="GL72" s="1656"/>
      <c r="GM72" s="1656"/>
      <c r="GN72" s="1656"/>
      <c r="GO72" s="1656"/>
      <c r="GP72" s="1656"/>
      <c r="GQ72" s="1656"/>
      <c r="GR72" s="1656"/>
      <c r="GS72" s="1656"/>
      <c r="GT72" s="1656"/>
      <c r="GU72" s="1656"/>
      <c r="GV72" s="1656"/>
      <c r="GW72" s="1656"/>
      <c r="GX72" s="1656"/>
      <c r="GY72" s="1656"/>
      <c r="GZ72" s="1656"/>
      <c r="HA72" s="1656"/>
      <c r="HB72" s="1656"/>
      <c r="HC72" s="1656"/>
      <c r="HD72" s="1656"/>
      <c r="HE72" s="1656"/>
      <c r="HF72" s="1656"/>
      <c r="HG72" s="1656"/>
      <c r="HH72" s="1656"/>
      <c r="HI72" s="1656"/>
      <c r="HJ72" s="1656"/>
      <c r="HK72" s="1656"/>
      <c r="HL72" s="1656"/>
      <c r="HM72" s="1656"/>
      <c r="HN72" s="1656"/>
      <c r="HO72" s="1656"/>
      <c r="HP72" s="1656"/>
      <c r="HQ72" s="1656"/>
      <c r="HR72" s="1656"/>
      <c r="HS72" s="1656"/>
      <c r="HT72" s="1656"/>
      <c r="HU72" s="1656"/>
      <c r="HV72" s="1656"/>
      <c r="HW72" s="1656"/>
      <c r="HX72" s="1656"/>
      <c r="HY72" s="1656"/>
      <c r="HZ72" s="1656"/>
      <c r="IA72" s="1656"/>
      <c r="IB72" s="1656"/>
      <c r="IC72" s="1656"/>
      <c r="ID72" s="1656"/>
      <c r="IE72" s="1656"/>
      <c r="IF72" s="1656"/>
      <c r="IG72" s="1656"/>
      <c r="IH72" s="1656"/>
      <c r="II72" s="1656"/>
      <c r="IJ72" s="1656"/>
      <c r="IK72" s="1656"/>
      <c r="IL72" s="1656"/>
      <c r="IM72" s="1656"/>
      <c r="IN72" s="1656"/>
      <c r="IO72" s="1656"/>
      <c r="IP72" s="1656"/>
      <c r="IQ72" s="1656"/>
      <c r="IR72" s="1656"/>
      <c r="IS72" s="1656"/>
      <c r="IT72" s="1656"/>
      <c r="IU72" s="1656"/>
    </row>
    <row r="73" spans="2:54" s="1656" customFormat="1" ht="24.75" customHeight="1">
      <c r="B73" s="1701"/>
      <c r="C73" s="1701"/>
      <c r="D73" s="1701"/>
      <c r="E73" s="1701"/>
      <c r="F73" s="1701"/>
      <c r="G73" s="1701"/>
      <c r="H73" s="1701"/>
      <c r="I73" s="1701"/>
      <c r="J73" s="1701"/>
      <c r="K73" s="1701"/>
      <c r="L73" s="1701"/>
      <c r="M73" s="1701"/>
      <c r="N73" s="1701"/>
      <c r="O73" s="1701"/>
      <c r="P73" s="1701"/>
      <c r="Q73" s="1701"/>
      <c r="R73" s="1701"/>
      <c r="S73" s="1701"/>
      <c r="T73" s="1701"/>
      <c r="U73" s="3286"/>
      <c r="V73" s="3286"/>
      <c r="W73" s="3286"/>
      <c r="X73" s="3286"/>
      <c r="Y73" s="3286"/>
      <c r="Z73" s="3286"/>
      <c r="AA73" s="1769"/>
      <c r="AB73" s="1770"/>
      <c r="AC73" s="1770"/>
      <c r="AD73" s="1770"/>
      <c r="AE73" s="1770"/>
      <c r="AF73" s="1770"/>
      <c r="AG73" s="3655"/>
      <c r="AH73" s="3656"/>
      <c r="AI73" s="3656"/>
      <c r="AJ73" s="3656"/>
      <c r="AK73" s="3656"/>
      <c r="AL73" s="3656"/>
      <c r="AM73" s="3656"/>
      <c r="AN73" s="3656"/>
      <c r="AO73" s="3656"/>
      <c r="AP73" s="3656"/>
      <c r="AQ73" s="3656"/>
      <c r="AR73" s="3656"/>
      <c r="AS73" s="3656"/>
      <c r="AT73" s="3656"/>
      <c r="AU73" s="3656"/>
      <c r="AV73" s="3656"/>
      <c r="AW73" s="3656"/>
      <c r="AX73" s="3656"/>
      <c r="AY73" s="3656"/>
      <c r="AZ73" s="3656"/>
      <c r="BA73" s="3656"/>
      <c r="BB73" s="3656"/>
    </row>
    <row r="74" spans="2:54" s="1656" customFormat="1" ht="45.75" customHeight="1">
      <c r="B74" s="1701"/>
      <c r="C74" s="1701"/>
      <c r="D74" s="1701"/>
      <c r="E74" s="1701"/>
      <c r="F74" s="1701"/>
      <c r="G74" s="1701"/>
      <c r="H74" s="1701"/>
      <c r="I74" s="1701"/>
      <c r="J74" s="1701"/>
      <c r="K74" s="1701"/>
      <c r="L74" s="1701"/>
      <c r="M74" s="1701"/>
      <c r="N74" s="1701"/>
      <c r="O74" s="1701"/>
      <c r="P74" s="1701"/>
      <c r="Q74" s="1701"/>
      <c r="R74" s="1701"/>
      <c r="S74" s="1701"/>
      <c r="T74" s="1701"/>
      <c r="U74" s="3270" t="s">
        <v>165</v>
      </c>
      <c r="V74" s="3271"/>
      <c r="W74" s="3271"/>
      <c r="X74" s="3271"/>
      <c r="Y74" s="1769"/>
      <c r="Z74" s="1769"/>
      <c r="AA74" s="1769"/>
      <c r="AB74" s="1770"/>
      <c r="AC74" s="1770"/>
      <c r="AD74" s="1770"/>
      <c r="AE74" s="1770"/>
      <c r="AF74" s="1770"/>
      <c r="AG74" s="1771"/>
      <c r="AH74" s="1772"/>
      <c r="AI74" s="1772"/>
      <c r="AJ74" s="1772"/>
      <c r="AK74" s="1772"/>
      <c r="AL74" s="1772"/>
      <c r="AM74" s="1772"/>
      <c r="AN74" s="1772"/>
      <c r="AO74" s="1772"/>
      <c r="AP74" s="1772"/>
      <c r="AQ74" s="1772"/>
      <c r="AR74" s="1772"/>
      <c r="AS74" s="1772"/>
      <c r="AT74" s="1772"/>
      <c r="AU74" s="1772"/>
      <c r="AV74" s="1772"/>
      <c r="AW74" s="1772"/>
      <c r="AX74" s="1772"/>
      <c r="AY74" s="1772"/>
      <c r="AZ74" s="1772"/>
      <c r="BA74" s="1772"/>
      <c r="BB74" s="1772"/>
    </row>
    <row r="75" spans="2:57" s="1656" customFormat="1" ht="83.25" customHeight="1">
      <c r="B75" s="1701"/>
      <c r="C75" s="1701"/>
      <c r="D75" s="1701"/>
      <c r="E75" s="1701"/>
      <c r="F75" s="1701"/>
      <c r="G75" s="1701"/>
      <c r="H75" s="1701"/>
      <c r="I75" s="1701"/>
      <c r="J75" s="1701"/>
      <c r="K75" s="1701"/>
      <c r="L75" s="1701"/>
      <c r="M75" s="1701"/>
      <c r="N75" s="1701"/>
      <c r="O75" s="1701"/>
      <c r="P75" s="1701"/>
      <c r="Q75" s="1701"/>
      <c r="R75" s="1701"/>
      <c r="S75" s="1701"/>
      <c r="T75" s="1701"/>
      <c r="V75" s="1773"/>
      <c r="W75" s="1773"/>
      <c r="X75" s="1773"/>
      <c r="Y75" s="1774"/>
      <c r="Z75" s="1774"/>
      <c r="AA75" s="1774"/>
      <c r="AB75" s="1774"/>
      <c r="AC75" s="1774"/>
      <c r="AD75" s="1774"/>
      <c r="AE75" s="1774"/>
      <c r="AF75" s="1774"/>
      <c r="AG75" s="3272" t="s">
        <v>475</v>
      </c>
      <c r="AH75" s="3272"/>
      <c r="AI75" s="3272"/>
      <c r="AJ75" s="3272"/>
      <c r="AK75" s="3272"/>
      <c r="AL75" s="3272"/>
      <c r="AM75" s="3272"/>
      <c r="AN75" s="3272"/>
      <c r="AO75" s="3272"/>
      <c r="AP75" s="3272"/>
      <c r="AQ75" s="3272"/>
      <c r="AR75" s="3272"/>
      <c r="AS75" s="3272"/>
      <c r="AT75" s="3272"/>
      <c r="AU75" s="3272"/>
      <c r="AV75" s="3272"/>
      <c r="AW75" s="3272"/>
      <c r="AX75" s="3272"/>
      <c r="AY75" s="3272"/>
      <c r="AZ75" s="3272"/>
      <c r="BA75" s="3272"/>
      <c r="BB75" s="3272"/>
      <c r="BC75" s="3272"/>
      <c r="BD75" s="3272"/>
      <c r="BE75" s="1775"/>
    </row>
    <row r="76" spans="20:54" s="1656" customFormat="1" ht="139.5" customHeight="1">
      <c r="T76" s="3273" t="s">
        <v>476</v>
      </c>
      <c r="U76" s="3274"/>
      <c r="V76" s="3274"/>
      <c r="W76" s="1776"/>
      <c r="X76" s="1777"/>
      <c r="Y76" s="1778"/>
      <c r="Z76" s="1778"/>
      <c r="AA76" s="3275" t="s">
        <v>477</v>
      </c>
      <c r="AB76" s="3276"/>
      <c r="AC76" s="3276"/>
      <c r="AD76" s="3276"/>
      <c r="AE76" s="3276"/>
      <c r="AF76" s="3274"/>
      <c r="AG76" s="2081"/>
      <c r="AH76" s="3278" t="s">
        <v>478</v>
      </c>
      <c r="AI76" s="3278"/>
      <c r="AJ76" s="3278"/>
      <c r="AK76" s="3278"/>
      <c r="AL76" s="3278"/>
      <c r="AM76" s="3278"/>
      <c r="AN76" s="3278"/>
      <c r="AO76" s="3278"/>
      <c r="AP76" s="3278"/>
      <c r="AQ76" s="3278"/>
      <c r="AR76" s="1777"/>
      <c r="AS76" s="1777"/>
      <c r="AT76" s="1778"/>
      <c r="AU76" s="3275" t="s">
        <v>479</v>
      </c>
      <c r="AV76" s="3276"/>
      <c r="AW76" s="3276"/>
      <c r="AX76" s="3276"/>
      <c r="AY76" s="3276"/>
      <c r="AZ76" s="3276"/>
      <c r="BA76" s="1779"/>
      <c r="BB76" s="1780"/>
    </row>
    <row r="77" spans="2:53" s="2082" customFormat="1" ht="37.5" customHeight="1">
      <c r="B77" s="1701"/>
      <c r="C77" s="1701"/>
      <c r="D77" s="1701"/>
      <c r="E77" s="1701"/>
      <c r="F77" s="1701"/>
      <c r="G77" s="1701"/>
      <c r="H77" s="1701"/>
      <c r="I77" s="1701"/>
      <c r="J77" s="1701"/>
      <c r="K77" s="1701"/>
      <c r="L77" s="1701"/>
      <c r="M77" s="1701"/>
      <c r="N77" s="1701"/>
      <c r="O77" s="1701"/>
      <c r="P77" s="1701"/>
      <c r="Q77" s="1701"/>
      <c r="R77" s="1701"/>
      <c r="S77" s="1701"/>
      <c r="T77" s="2053"/>
      <c r="U77" s="2083"/>
      <c r="V77" s="2084"/>
      <c r="W77" s="1776"/>
      <c r="X77" s="2085"/>
      <c r="Y77" s="1878"/>
      <c r="Z77" s="2081"/>
      <c r="AA77" s="2086"/>
      <c r="AB77" s="2084"/>
      <c r="AC77" s="1879"/>
      <c r="AD77" s="1879"/>
      <c r="AE77" s="1879"/>
      <c r="AF77" s="1879"/>
      <c r="AG77" s="2081"/>
      <c r="AH77" s="2087"/>
      <c r="AI77" s="2087"/>
      <c r="AJ77" s="2088"/>
      <c r="AK77" s="2088"/>
      <c r="AL77" s="2088"/>
      <c r="AM77" s="2088"/>
      <c r="AN77" s="2088"/>
      <c r="AO77" s="2088"/>
      <c r="AP77" s="2088"/>
      <c r="AQ77" s="2088"/>
      <c r="AR77" s="2081"/>
      <c r="AS77" s="1878"/>
      <c r="AT77" s="2081"/>
      <c r="AU77" s="2086"/>
      <c r="AV77" s="2081"/>
      <c r="AW77" s="2084"/>
      <c r="AX77" s="1879"/>
      <c r="AY77" s="1879"/>
      <c r="AZ77" s="1879"/>
      <c r="BA77" s="2089"/>
    </row>
    <row r="78" spans="20:53" s="1656" customFormat="1" ht="24.75" customHeight="1">
      <c r="T78" s="2081"/>
      <c r="U78" s="2081"/>
      <c r="V78" s="2084"/>
      <c r="W78" s="1776"/>
      <c r="X78" s="2090"/>
      <c r="Y78" s="2085"/>
      <c r="Z78" s="2085"/>
      <c r="AA78" s="2084"/>
      <c r="AB78" s="2091"/>
      <c r="AC78" s="1879"/>
      <c r="AD78" s="2084"/>
      <c r="AE78" s="2092"/>
      <c r="AF78" s="2084"/>
      <c r="AG78" s="2081"/>
      <c r="AH78" s="2093"/>
      <c r="AI78" s="2093"/>
      <c r="AJ78" s="2093"/>
      <c r="AK78" s="2093"/>
      <c r="AL78" s="2093"/>
      <c r="AM78" s="2088"/>
      <c r="AN78" s="2093"/>
      <c r="AO78" s="2084"/>
      <c r="AP78" s="1776"/>
      <c r="AQ78" s="1776"/>
      <c r="AR78" s="2094"/>
      <c r="AS78" s="2094"/>
      <c r="AT78" s="2085"/>
      <c r="AU78" s="2084"/>
      <c r="AV78" s="1879"/>
      <c r="AW78" s="1879"/>
      <c r="AX78" s="2092"/>
      <c r="AY78" s="1879"/>
      <c r="AZ78" s="2084"/>
      <c r="BA78" s="2095"/>
    </row>
    <row r="79" spans="2:53" s="1656" customFormat="1" ht="36" customHeight="1">
      <c r="B79" s="1551"/>
      <c r="C79" s="2096"/>
      <c r="D79" s="2096"/>
      <c r="E79" s="2096"/>
      <c r="F79" s="2096"/>
      <c r="G79" s="2096"/>
      <c r="H79" s="2096"/>
      <c r="I79" s="2096"/>
      <c r="J79" s="2096"/>
      <c r="K79" s="2096"/>
      <c r="L79" s="2096"/>
      <c r="M79" s="2096"/>
      <c r="N79" s="2096"/>
      <c r="O79" s="2096"/>
      <c r="P79" s="2096"/>
      <c r="Q79" s="2096"/>
      <c r="R79" s="2096"/>
      <c r="S79" s="2096"/>
      <c r="T79" s="2096"/>
      <c r="U79" s="2096"/>
      <c r="V79" s="2097"/>
      <c r="W79" s="2098"/>
      <c r="X79" s="2099"/>
      <c r="Y79" s="2100"/>
      <c r="Z79" s="2096"/>
      <c r="AA79" s="2101"/>
      <c r="AB79" s="2102"/>
      <c r="AC79" s="2103"/>
      <c r="AE79" s="2089"/>
      <c r="AF79" s="2103"/>
      <c r="AH79" s="1774"/>
      <c r="AI79" s="1774"/>
      <c r="AJ79" s="1774"/>
      <c r="AK79" s="1774"/>
      <c r="AL79" s="1774"/>
      <c r="AM79" s="1774"/>
      <c r="AN79" s="1774"/>
      <c r="AO79" s="2104"/>
      <c r="AP79" s="2105"/>
      <c r="AQ79" s="2104"/>
      <c r="AS79" s="2106"/>
      <c r="AU79" s="2107"/>
      <c r="AV79" s="2082"/>
      <c r="AW79" s="2102"/>
      <c r="AX79" s="2089"/>
      <c r="AY79" s="2089"/>
      <c r="AZ79" s="2089"/>
      <c r="BA79" s="2089"/>
    </row>
    <row r="80" spans="22:53" s="1656" customFormat="1" ht="14.25" customHeight="1">
      <c r="V80" s="1765"/>
      <c r="W80" s="1765"/>
      <c r="X80" s="1765"/>
      <c r="Y80" s="2108"/>
      <c r="Z80" s="2108"/>
      <c r="AA80" s="2108"/>
      <c r="AB80" s="2108"/>
      <c r="AC80" s="2108"/>
      <c r="AD80" s="2108"/>
      <c r="AE80" s="2109"/>
      <c r="AF80" s="2109"/>
      <c r="AG80" s="2109"/>
      <c r="AH80" s="2109"/>
      <c r="AI80" s="2109"/>
      <c r="AJ80" s="2109"/>
      <c r="AK80" s="2109"/>
      <c r="AL80" s="2109"/>
      <c r="AM80" s="2109"/>
      <c r="AN80" s="2109"/>
      <c r="AO80" s="2109"/>
      <c r="AP80" s="2109"/>
      <c r="AQ80" s="2109"/>
      <c r="AR80" s="2109"/>
      <c r="AS80" s="1765"/>
      <c r="AT80" s="1765"/>
      <c r="AU80" s="1765"/>
      <c r="AV80" s="1765"/>
      <c r="AW80" s="1765"/>
      <c r="AX80" s="1765"/>
      <c r="AY80" s="1765"/>
      <c r="AZ80" s="1765"/>
      <c r="BA80" s="1765"/>
    </row>
    <row r="81" spans="21:53" s="1656" customFormat="1" ht="18" customHeight="1">
      <c r="U81" s="2110"/>
      <c r="V81" s="2111"/>
      <c r="W81" s="2112"/>
      <c r="X81" s="2079"/>
      <c r="Y81" s="2108"/>
      <c r="Z81" s="2108"/>
      <c r="AA81" s="2108"/>
      <c r="AB81" s="2108"/>
      <c r="AC81" s="2108"/>
      <c r="AD81" s="2108"/>
      <c r="AE81" s="1774"/>
      <c r="AF81" s="2109"/>
      <c r="AG81" s="2109"/>
      <c r="AH81" s="2109"/>
      <c r="AI81" s="2109"/>
      <c r="AJ81" s="2109"/>
      <c r="AK81" s="2109"/>
      <c r="AL81" s="2109"/>
      <c r="AM81" s="2109"/>
      <c r="AN81" s="2109"/>
      <c r="AO81" s="2109"/>
      <c r="AP81" s="2109"/>
      <c r="AQ81" s="2109"/>
      <c r="AR81" s="2109"/>
      <c r="AS81" s="1765"/>
      <c r="AT81" s="2113"/>
      <c r="AU81" s="2113"/>
      <c r="AV81" s="2113"/>
      <c r="AW81" s="2113"/>
      <c r="AX81" s="2113"/>
      <c r="AY81" s="2113"/>
      <c r="AZ81" s="1765"/>
      <c r="BA81" s="1765"/>
    </row>
    <row r="82" spans="21:88" s="1656" customFormat="1" ht="24.75" customHeight="1">
      <c r="U82" s="2114"/>
      <c r="V82" s="2115"/>
      <c r="W82" s="2116"/>
      <c r="X82" s="2117"/>
      <c r="Y82" s="2118"/>
      <c r="Z82" s="2118"/>
      <c r="AA82" s="2095"/>
      <c r="AB82" s="2119"/>
      <c r="AC82" s="2120"/>
      <c r="AD82" s="2095"/>
      <c r="AE82" s="2121"/>
      <c r="AF82" s="2095"/>
      <c r="AH82" s="1774"/>
      <c r="AI82" s="1774"/>
      <c r="AJ82" s="1765"/>
      <c r="AK82" s="1765"/>
      <c r="AL82" s="1765"/>
      <c r="AM82" s="1765"/>
      <c r="AN82" s="1774"/>
      <c r="AO82" s="2122"/>
      <c r="AP82" s="2116"/>
      <c r="AQ82" s="2116"/>
      <c r="AR82" s="2123"/>
      <c r="AS82" s="2123"/>
      <c r="AT82" s="2118"/>
      <c r="AU82" s="2095"/>
      <c r="AV82" s="2120"/>
      <c r="AW82" s="2120"/>
      <c r="AX82" s="2121"/>
      <c r="AY82" s="2120"/>
      <c r="AZ82" s="2095"/>
      <c r="BA82" s="2095"/>
      <c r="BG82" s="1549"/>
      <c r="BH82" s="1549"/>
      <c r="BI82" s="1549"/>
      <c r="BJ82" s="1549"/>
      <c r="BK82" s="1549"/>
      <c r="BL82" s="1549"/>
      <c r="BM82" s="1549"/>
      <c r="BN82" s="1549"/>
      <c r="BO82" s="1549"/>
      <c r="BP82" s="1549"/>
      <c r="BQ82" s="1549"/>
      <c r="BR82" s="1549"/>
      <c r="BS82" s="1549"/>
      <c r="BT82" s="1549"/>
      <c r="BU82" s="1549"/>
      <c r="BV82" s="1549"/>
      <c r="BW82" s="1549"/>
      <c r="BX82" s="1549"/>
      <c r="BY82" s="1549"/>
      <c r="BZ82" s="1549"/>
      <c r="CA82" s="1549"/>
      <c r="CB82" s="1549"/>
      <c r="CC82" s="1549"/>
      <c r="CD82" s="1549"/>
      <c r="CE82" s="1549"/>
      <c r="CF82" s="1549"/>
      <c r="CG82" s="1549"/>
      <c r="CH82" s="1549"/>
      <c r="CI82" s="1549"/>
      <c r="CJ82" s="1549"/>
    </row>
    <row r="83" spans="2:88" s="1656" customFormat="1" ht="36.75" customHeight="1">
      <c r="B83" s="1551"/>
      <c r="C83" s="2096"/>
      <c r="D83" s="2096"/>
      <c r="E83" s="2096"/>
      <c r="F83" s="2096"/>
      <c r="G83" s="2096"/>
      <c r="H83" s="2096"/>
      <c r="I83" s="2096"/>
      <c r="J83" s="2096"/>
      <c r="K83" s="2096"/>
      <c r="L83" s="2096"/>
      <c r="M83" s="2096"/>
      <c r="N83" s="2096"/>
      <c r="O83" s="2096"/>
      <c r="P83" s="2096"/>
      <c r="Q83" s="2096"/>
      <c r="R83" s="2096"/>
      <c r="S83" s="2096"/>
      <c r="T83" s="2096"/>
      <c r="U83" s="2096"/>
      <c r="V83" s="2097"/>
      <c r="W83" s="2098"/>
      <c r="X83" s="2099"/>
      <c r="Y83" s="2100"/>
      <c r="Z83" s="2096"/>
      <c r="AA83" s="2101"/>
      <c r="AB83" s="2102"/>
      <c r="AC83" s="2103"/>
      <c r="AE83" s="2089"/>
      <c r="AF83" s="2103"/>
      <c r="AH83" s="1774"/>
      <c r="AI83" s="1774"/>
      <c r="AJ83" s="1774"/>
      <c r="AK83" s="1774"/>
      <c r="AL83" s="1774"/>
      <c r="AM83" s="1774"/>
      <c r="AN83" s="1774"/>
      <c r="AO83" s="2104"/>
      <c r="AP83" s="2105"/>
      <c r="AQ83" s="2104"/>
      <c r="AS83" s="2106"/>
      <c r="AU83" s="2107"/>
      <c r="AV83" s="2082"/>
      <c r="AW83" s="2102"/>
      <c r="AX83" s="2089"/>
      <c r="AY83" s="2089"/>
      <c r="AZ83" s="2089"/>
      <c r="BA83" s="2089"/>
      <c r="BG83" s="1549"/>
      <c r="BH83" s="1549"/>
      <c r="BI83" s="1549"/>
      <c r="BJ83" s="1549"/>
      <c r="BK83" s="1549"/>
      <c r="BL83" s="1549"/>
      <c r="BM83" s="1549"/>
      <c r="BN83" s="1549"/>
      <c r="BO83" s="1549"/>
      <c r="BP83" s="1549"/>
      <c r="BQ83" s="1549"/>
      <c r="BR83" s="1549"/>
      <c r="BS83" s="1549"/>
      <c r="BT83" s="1549"/>
      <c r="BU83" s="1549"/>
      <c r="BV83" s="1549"/>
      <c r="BW83" s="1549"/>
      <c r="BX83" s="1549"/>
      <c r="BY83" s="1549"/>
      <c r="BZ83" s="1549"/>
      <c r="CA83" s="1549"/>
      <c r="CB83" s="1549"/>
      <c r="CC83" s="1549"/>
      <c r="CD83" s="1549"/>
      <c r="CE83" s="1549"/>
      <c r="CF83" s="1549"/>
      <c r="CG83" s="1549"/>
      <c r="CH83" s="1549"/>
      <c r="CI83" s="1549"/>
      <c r="CJ83" s="1549"/>
    </row>
  </sheetData>
  <sheetProtection/>
  <mergeCells count="200">
    <mergeCell ref="B2:BA2"/>
    <mergeCell ref="B4:BA4"/>
    <mergeCell ref="W5:AJ5"/>
    <mergeCell ref="T6:U6"/>
    <mergeCell ref="X6:AG6"/>
    <mergeCell ref="BA6:BD6"/>
    <mergeCell ref="T7:V7"/>
    <mergeCell ref="W7:AB7"/>
    <mergeCell ref="AD7:AP7"/>
    <mergeCell ref="BA7:BD7"/>
    <mergeCell ref="W8:AB8"/>
    <mergeCell ref="BA8:BD8"/>
    <mergeCell ref="A9:V9"/>
    <mergeCell ref="BA9:BE11"/>
    <mergeCell ref="T10:V10"/>
    <mergeCell ref="W10:AB10"/>
    <mergeCell ref="AD10:AP10"/>
    <mergeCell ref="W11:Z11"/>
    <mergeCell ref="AD11:AR11"/>
    <mergeCell ref="B13:B19"/>
    <mergeCell ref="T13:V19"/>
    <mergeCell ref="W13:AD19"/>
    <mergeCell ref="AE13:AF15"/>
    <mergeCell ref="AG13:AN15"/>
    <mergeCell ref="AO13:AO19"/>
    <mergeCell ref="AE16:AE19"/>
    <mergeCell ref="AF16:AF19"/>
    <mergeCell ref="AG16:AG19"/>
    <mergeCell ref="AH16:AN16"/>
    <mergeCell ref="AP16:AP19"/>
    <mergeCell ref="AQ16:AQ19"/>
    <mergeCell ref="AV16:AV19"/>
    <mergeCell ref="AW16:AW19"/>
    <mergeCell ref="AP13:AW15"/>
    <mergeCell ref="AX13:BE13"/>
    <mergeCell ref="AX14:BE14"/>
    <mergeCell ref="AX15:BE15"/>
    <mergeCell ref="AX16:BA16"/>
    <mergeCell ref="BB16:BE16"/>
    <mergeCell ref="AH17:AI18"/>
    <mergeCell ref="AJ17:AK18"/>
    <mergeCell ref="AL17:AM18"/>
    <mergeCell ref="AN17:AN19"/>
    <mergeCell ref="AX17:BA17"/>
    <mergeCell ref="BB17:BE17"/>
    <mergeCell ref="AX18:AX19"/>
    <mergeCell ref="AY18:BA18"/>
    <mergeCell ref="BB18:BB19"/>
    <mergeCell ref="BC18:BE18"/>
    <mergeCell ref="B20:BE20"/>
    <mergeCell ref="B21:BE21"/>
    <mergeCell ref="T22:V22"/>
    <mergeCell ref="W22:AD22"/>
    <mergeCell ref="AR16:AR19"/>
    <mergeCell ref="AS16:AS19"/>
    <mergeCell ref="AT16:AT19"/>
    <mergeCell ref="AU16:AU19"/>
    <mergeCell ref="W23:AD23"/>
    <mergeCell ref="T24:V24"/>
    <mergeCell ref="W24:AD24"/>
    <mergeCell ref="T25:V25"/>
    <mergeCell ref="W25:AD25"/>
    <mergeCell ref="D26:AD26"/>
    <mergeCell ref="B27:BE27"/>
    <mergeCell ref="W28:AD28"/>
    <mergeCell ref="T29:V29"/>
    <mergeCell ref="W29:AD29"/>
    <mergeCell ref="B30:BE30"/>
    <mergeCell ref="T31:V31"/>
    <mergeCell ref="W31:AD31"/>
    <mergeCell ref="W32:AD32"/>
    <mergeCell ref="W33:AD33"/>
    <mergeCell ref="B34:AD34"/>
    <mergeCell ref="B35:AD35"/>
    <mergeCell ref="B36:BE36"/>
    <mergeCell ref="B37:B38"/>
    <mergeCell ref="T37:V38"/>
    <mergeCell ref="W37:AB38"/>
    <mergeCell ref="AC37:AD37"/>
    <mergeCell ref="T39:V39"/>
    <mergeCell ref="AE39:BE39"/>
    <mergeCell ref="T40:V40"/>
    <mergeCell ref="W40:AB40"/>
    <mergeCell ref="B41:AD41"/>
    <mergeCell ref="B42:AD42"/>
    <mergeCell ref="B43:AD43"/>
    <mergeCell ref="B44:B51"/>
    <mergeCell ref="U44:V44"/>
    <mergeCell ref="AB44:AD51"/>
    <mergeCell ref="AE44:AO44"/>
    <mergeCell ref="AE45:AO45"/>
    <mergeCell ref="AE46:AO46"/>
    <mergeCell ref="T47:V47"/>
    <mergeCell ref="AE47:AO47"/>
    <mergeCell ref="T48:U48"/>
    <mergeCell ref="AE48:AO48"/>
    <mergeCell ref="T49:V49"/>
    <mergeCell ref="AE49:AO49"/>
    <mergeCell ref="T50:X50"/>
    <mergeCell ref="AE50:AO50"/>
    <mergeCell ref="T51:X51"/>
    <mergeCell ref="AE51:AO51"/>
    <mergeCell ref="B52:Z52"/>
    <mergeCell ref="AB52:AY52"/>
    <mergeCell ref="BH52:BR52"/>
    <mergeCell ref="T53:U53"/>
    <mergeCell ref="W53:X53"/>
    <mergeCell ref="Y53:Z53"/>
    <mergeCell ref="AC53:AS53"/>
    <mergeCell ref="AT53:AY53"/>
    <mergeCell ref="B54:B55"/>
    <mergeCell ref="T54:U55"/>
    <mergeCell ref="V54:V55"/>
    <mergeCell ref="W54:X55"/>
    <mergeCell ref="Y54:Z55"/>
    <mergeCell ref="AB54:AB55"/>
    <mergeCell ref="AC54:AS55"/>
    <mergeCell ref="AT54:AY55"/>
    <mergeCell ref="T57:BD57"/>
    <mergeCell ref="B59:T61"/>
    <mergeCell ref="U59:U61"/>
    <mergeCell ref="V59:X61"/>
    <mergeCell ref="Y59:Z60"/>
    <mergeCell ref="AA59:AB60"/>
    <mergeCell ref="AE59:AH61"/>
    <mergeCell ref="AI59:AN61"/>
    <mergeCell ref="AO59:AP61"/>
    <mergeCell ref="AQ59:AV61"/>
    <mergeCell ref="AW59:AX60"/>
    <mergeCell ref="AY59:AZ60"/>
    <mergeCell ref="BA59:BB60"/>
    <mergeCell ref="BA61:BB61"/>
    <mergeCell ref="B62:T64"/>
    <mergeCell ref="U62:U64"/>
    <mergeCell ref="V62:X64"/>
    <mergeCell ref="Y62:Y64"/>
    <mergeCell ref="Z62:Z64"/>
    <mergeCell ref="AA62:AA64"/>
    <mergeCell ref="AB62:AB64"/>
    <mergeCell ref="AE62:AH66"/>
    <mergeCell ref="AI62:AN66"/>
    <mergeCell ref="AO62:AP62"/>
    <mergeCell ref="AQ62:AV62"/>
    <mergeCell ref="BA62:BB62"/>
    <mergeCell ref="AO63:AP63"/>
    <mergeCell ref="AQ63:AV63"/>
    <mergeCell ref="BA63:BB63"/>
    <mergeCell ref="AO64:AP64"/>
    <mergeCell ref="AQ64:AV64"/>
    <mergeCell ref="BA64:BB64"/>
    <mergeCell ref="B65:T66"/>
    <mergeCell ref="U65:U66"/>
    <mergeCell ref="V65:X66"/>
    <mergeCell ref="Y65:Y66"/>
    <mergeCell ref="Z65:Z66"/>
    <mergeCell ref="AA65:AA66"/>
    <mergeCell ref="AB65:AB66"/>
    <mergeCell ref="AO65:AP65"/>
    <mergeCell ref="AQ65:AV65"/>
    <mergeCell ref="BA65:BB65"/>
    <mergeCell ref="AO66:AP66"/>
    <mergeCell ref="AQ66:AV66"/>
    <mergeCell ref="BA66:BB66"/>
    <mergeCell ref="B67:T69"/>
    <mergeCell ref="U67:U69"/>
    <mergeCell ref="V67:X69"/>
    <mergeCell ref="Y67:Y69"/>
    <mergeCell ref="Z67:Z69"/>
    <mergeCell ref="AA67:AA69"/>
    <mergeCell ref="AB67:AB69"/>
    <mergeCell ref="AE67:AH68"/>
    <mergeCell ref="AI67:AN68"/>
    <mergeCell ref="AO67:AP67"/>
    <mergeCell ref="AQ67:AV67"/>
    <mergeCell ref="BA67:BB67"/>
    <mergeCell ref="AO68:AP68"/>
    <mergeCell ref="AQ68:AV68"/>
    <mergeCell ref="BA68:BB68"/>
    <mergeCell ref="AE69:AH70"/>
    <mergeCell ref="AI69:AN70"/>
    <mergeCell ref="AO69:AP69"/>
    <mergeCell ref="AQ69:AV69"/>
    <mergeCell ref="BA69:BB69"/>
    <mergeCell ref="B70:T70"/>
    <mergeCell ref="V70:X70"/>
    <mergeCell ref="AO70:AP70"/>
    <mergeCell ref="AQ70:AV70"/>
    <mergeCell ref="BA70:BB70"/>
    <mergeCell ref="X71:Z71"/>
    <mergeCell ref="AU71:AW71"/>
    <mergeCell ref="AX71:AZ71"/>
    <mergeCell ref="AG72:BB72"/>
    <mergeCell ref="U73:Z73"/>
    <mergeCell ref="AG73:BB73"/>
    <mergeCell ref="U74:X74"/>
    <mergeCell ref="AG75:BD75"/>
    <mergeCell ref="T76:V76"/>
    <mergeCell ref="AA76:AF76"/>
    <mergeCell ref="AH76:AQ76"/>
    <mergeCell ref="AU76:AZ76"/>
  </mergeCells>
  <printOptions/>
  <pageMargins left="0.3" right="0.17" top="0.3937007874015748" bottom="0" header="0" footer="0"/>
  <pageSetup fitToHeight="2" horizontalDpi="300" verticalDpi="300" orientation="landscape" paperSize="9" scale="2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2000-01-01T06:55:28Z</cp:lastPrinted>
  <dcterms:created xsi:type="dcterms:W3CDTF">2006-09-16T00:00:00Z</dcterms:created>
  <dcterms:modified xsi:type="dcterms:W3CDTF">2021-08-19T15:51:32Z</dcterms:modified>
  <cp:category/>
  <cp:version/>
  <cp:contentType/>
  <cp:contentStatus/>
</cp:coreProperties>
</file>