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ga\Desktop\Decanat\Plan&amp;Штат\2020\final\"/>
    </mc:Choice>
  </mc:AlternateContent>
  <bookViews>
    <workbookView xWindow="0" yWindow="0" windowWidth="16950" windowHeight="7755"/>
  </bookViews>
  <sheets>
    <sheet name="РНП Бак  " sheetId="6" r:id="rId1"/>
  </sheets>
  <calcPr calcId="152511"/>
</workbook>
</file>

<file path=xl/calcChain.xml><?xml version="1.0" encoding="utf-8"?>
<calcChain xmlns="http://schemas.openxmlformats.org/spreadsheetml/2006/main">
  <c r="BB46" i="6" l="1"/>
  <c r="BB45" i="6"/>
  <c r="BB44" i="6"/>
  <c r="AX46" i="6"/>
  <c r="AX45" i="6"/>
  <c r="AX44" i="6"/>
  <c r="AX50" i="6"/>
  <c r="AX49" i="6"/>
  <c r="BE41" i="6" l="1"/>
  <c r="BD41" i="6"/>
  <c r="BC41" i="6"/>
  <c r="BA41" i="6"/>
  <c r="AZ41" i="6"/>
  <c r="AY41" i="6"/>
  <c r="AV41" i="6"/>
  <c r="AV42" i="6" s="1"/>
  <c r="AV43" i="6" s="1"/>
  <c r="AV50" i="6" s="1"/>
  <c r="AU41" i="6"/>
  <c r="AR41" i="6"/>
  <c r="AU36" i="6"/>
  <c r="AR36" i="6"/>
  <c r="AR42" i="6" s="1"/>
  <c r="AR43" i="6" s="1"/>
  <c r="AR46" i="6" s="1"/>
  <c r="AU42" i="6" l="1"/>
  <c r="AU43" i="6" s="1"/>
  <c r="AU49" i="6" s="1"/>
  <c r="BB40" i="6"/>
  <c r="BB41" i="6"/>
  <c r="AX39" i="6"/>
  <c r="AX38" i="6"/>
  <c r="BE36" i="6"/>
  <c r="BE42" i="6" s="1"/>
  <c r="BE43" i="6" s="1"/>
  <c r="BD36" i="6"/>
  <c r="BD42" i="6" s="1"/>
  <c r="BD43" i="6" s="1"/>
  <c r="BC36" i="6"/>
  <c r="BC42" i="6" s="1"/>
  <c r="BC43" i="6" s="1"/>
  <c r="BA36" i="6"/>
  <c r="BA42" i="6" s="1"/>
  <c r="BA43" i="6" s="1"/>
  <c r="AZ36" i="6"/>
  <c r="AZ42" i="6" s="1"/>
  <c r="AZ43" i="6" s="1"/>
  <c r="AY36" i="6"/>
  <c r="AY42" i="6" s="1"/>
  <c r="AY43" i="6" s="1"/>
  <c r="BB35" i="6"/>
  <c r="BB33" i="6"/>
  <c r="BB31" i="6"/>
  <c r="BB29" i="6"/>
  <c r="BB28" i="6"/>
  <c r="AX34" i="6"/>
  <c r="AX32" i="6"/>
  <c r="AX30" i="6"/>
  <c r="AX29" i="6"/>
  <c r="AX28" i="6"/>
  <c r="AX27" i="6"/>
  <c r="BB26" i="6"/>
  <c r="AQ41" i="6"/>
  <c r="AQ36" i="6"/>
  <c r="AP36" i="6"/>
  <c r="AP42" i="6" s="1"/>
  <c r="AP43" i="6" s="1"/>
  <c r="AP44" i="6" s="1"/>
  <c r="AJ41" i="6"/>
  <c r="AH41" i="6"/>
  <c r="AL36" i="6"/>
  <c r="AJ36" i="6"/>
  <c r="AH30" i="6"/>
  <c r="AH36" i="6" s="1"/>
  <c r="AG40" i="6"/>
  <c r="AG39" i="6"/>
  <c r="AG38" i="6"/>
  <c r="AG35" i="6"/>
  <c r="AG34" i="6"/>
  <c r="AG33" i="6"/>
  <c r="AG32" i="6"/>
  <c r="AG31" i="6"/>
  <c r="AG29" i="6"/>
  <c r="AG28" i="6"/>
  <c r="AG27" i="6"/>
  <c r="AG26" i="6"/>
  <c r="AE41" i="6"/>
  <c r="AE36" i="6"/>
  <c r="AF40" i="6"/>
  <c r="AF39" i="6"/>
  <c r="AF38" i="6"/>
  <c r="AF35" i="6"/>
  <c r="AF34" i="6"/>
  <c r="AF33" i="6"/>
  <c r="AF32" i="6"/>
  <c r="AF31" i="6"/>
  <c r="AF30" i="6"/>
  <c r="AF29" i="6"/>
  <c r="AF28" i="6"/>
  <c r="AF27" i="6"/>
  <c r="AF26" i="6"/>
  <c r="AG41" i="6" l="1"/>
  <c r="AE42" i="6"/>
  <c r="AE43" i="6" s="1"/>
  <c r="AQ42" i="6"/>
  <c r="AQ43" i="6" s="1"/>
  <c r="AQ45" i="6" s="1"/>
  <c r="AH42" i="6"/>
  <c r="AH43" i="6" s="1"/>
  <c r="AO35" i="6"/>
  <c r="AF36" i="6"/>
  <c r="AF41" i="6"/>
  <c r="AJ42" i="6"/>
  <c r="AJ43" i="6" s="1"/>
  <c r="AO26" i="6"/>
  <c r="AG30" i="6"/>
  <c r="AO30" i="6" s="1"/>
  <c r="AO34" i="6"/>
  <c r="AO40" i="6"/>
  <c r="AO27" i="6"/>
  <c r="AO31" i="6"/>
  <c r="AO28" i="6"/>
  <c r="AO32" i="6"/>
  <c r="AO38" i="6"/>
  <c r="AX41" i="6"/>
  <c r="AO29" i="6"/>
  <c r="AO33" i="6"/>
  <c r="AO39" i="6"/>
  <c r="BB36" i="6"/>
  <c r="BB42" i="6" s="1"/>
  <c r="BB43" i="6" s="1"/>
  <c r="AX36" i="6"/>
  <c r="AX42" i="6" l="1"/>
  <c r="AX43" i="6" s="1"/>
  <c r="AF42" i="6"/>
  <c r="AF43" i="6" s="1"/>
  <c r="AO36" i="6"/>
  <c r="AG36" i="6"/>
  <c r="AG42" i="6" s="1"/>
  <c r="AG43" i="6" s="1"/>
  <c r="AO41" i="6"/>
  <c r="AO42" i="6" l="1"/>
  <c r="AO43" i="6" s="1"/>
</calcChain>
</file>

<file path=xl/sharedStrings.xml><?xml version="1.0" encoding="utf-8"?>
<sst xmlns="http://schemas.openxmlformats.org/spreadsheetml/2006/main" count="140" uniqueCount="123">
  <si>
    <t>РОБОЧИЙ   НАВЧАЛЬНИЙ   ПЛАН</t>
  </si>
  <si>
    <t>-</t>
  </si>
  <si>
    <t>Форма навчання</t>
  </si>
  <si>
    <t>Термін навчання</t>
  </si>
  <si>
    <t>Кваліфікація</t>
  </si>
  <si>
    <t>Випускова кафедра</t>
  </si>
  <si>
    <t>№ п/п</t>
  </si>
  <si>
    <t>Назва кафедр</t>
  </si>
  <si>
    <t>Обсяг
дисципліни</t>
  </si>
  <si>
    <t>Аудиторні години</t>
  </si>
  <si>
    <t>Самостійна робота студентів</t>
  </si>
  <si>
    <t>Контрольні заходи
та їх розподіл за семестрами</t>
  </si>
  <si>
    <t>Кредитів</t>
  </si>
  <si>
    <t>Годин</t>
  </si>
  <si>
    <t>Всього</t>
  </si>
  <si>
    <t>в тому числі</t>
  </si>
  <si>
    <t>Екзамени</t>
  </si>
  <si>
    <t>Заліки</t>
  </si>
  <si>
    <t>Модульн.(темат.), контр.роботи</t>
  </si>
  <si>
    <t>Курсові проекти</t>
  </si>
  <si>
    <t>Курсові  роботи</t>
  </si>
  <si>
    <t>РГР,РР,ГР</t>
  </si>
  <si>
    <t>ДКР</t>
  </si>
  <si>
    <t>Реферати</t>
  </si>
  <si>
    <t>Лекції</t>
  </si>
  <si>
    <t>у тому числі</t>
  </si>
  <si>
    <t xml:space="preserve">Практичні </t>
  </si>
  <si>
    <t xml:space="preserve">Лабора-торні </t>
  </si>
  <si>
    <t>Кількість</t>
  </si>
  <si>
    <t>Екзаменів</t>
  </si>
  <si>
    <t>Заліків</t>
  </si>
  <si>
    <t>Модульн. (темат.), контр. робіт</t>
  </si>
  <si>
    <t>СКОРОЧЕННЯ:</t>
  </si>
  <si>
    <t>Курсових  проектів</t>
  </si>
  <si>
    <t>Курсових робіт</t>
  </si>
  <si>
    <t>Рефератів</t>
  </si>
  <si>
    <t>/</t>
  </si>
  <si>
    <t>курс</t>
  </si>
  <si>
    <t xml:space="preserve">          ЗАТВЕРДЖУЮ</t>
  </si>
  <si>
    <t>18 тижнів</t>
  </si>
  <si>
    <t>3 роки 10 міс.(4 н.р)</t>
  </si>
  <si>
    <t>Освітній  ступень</t>
  </si>
  <si>
    <t>Спеціальність  (код і назва)</t>
  </si>
  <si>
    <t>Індивідуальні заняття</t>
  </si>
  <si>
    <t>НАЦІОНАЛЬНИЙ ТЕХНІЧНИЙ УНІВЕРСИТЕТ УКРАЇНИ "КИЇВСЬКИЙ ПОЛІТЕХНІЧНИЙ ІНСТИТУТ імені ІГОРЯ СІКОРСЬКОГО"</t>
  </si>
  <si>
    <t>бакалавр</t>
  </si>
  <si>
    <t>Розподіл аудиторних годин на тиждень за
курсами і семестрами</t>
  </si>
  <si>
    <t xml:space="preserve">Лабораторні </t>
  </si>
  <si>
    <t xml:space="preserve">Лекції  </t>
  </si>
  <si>
    <t>за  НП</t>
  </si>
  <si>
    <t>з урахуван. Інд занять</t>
  </si>
  <si>
    <t xml:space="preserve">Лаборатор
</t>
  </si>
  <si>
    <t>очна (денна)</t>
  </si>
  <si>
    <t>1. НОРМАТИВНІ  освітні  компоненти</t>
  </si>
  <si>
    <t>І.1. Цикл загальної  підготовки</t>
  </si>
  <si>
    <t>Разом нормативних ОК циклу загальної підготовки</t>
  </si>
  <si>
    <t xml:space="preserve"> І.2.  Цикл  професійної підготовки</t>
  </si>
  <si>
    <t>Разом нормативних ОК циклу професійної  підготовки</t>
  </si>
  <si>
    <t>ВСЬОГО   нормативних:</t>
  </si>
  <si>
    <t xml:space="preserve">ЗАГАЛЬНА КІЛЬКІСТЬ: </t>
  </si>
  <si>
    <t>Освітні компоненти
(навчальні дисципліни, курсові проекти (роботи), практики, кваліфікаційна робота)</t>
  </si>
  <si>
    <t xml:space="preserve">   Проректор з навчальної роботи  КПІ  
           ім.  Ігоря Сікорського</t>
  </si>
  <si>
    <t>161 Хімічні технології та інженерія</t>
  </si>
  <si>
    <t>хіміко-технологічний</t>
  </si>
  <si>
    <t>Технології неорганічних речовин, водоочищення та загальної хімічної технології</t>
  </si>
  <si>
    <t>бакалавр з хімічних технологій та інженерії</t>
  </si>
  <si>
    <t xml:space="preserve">на 2020/ 2021 навчальний рік   </t>
  </si>
  <si>
    <t>прийом 2020 року</t>
  </si>
  <si>
    <r>
      <t xml:space="preserve">Практ.
</t>
    </r>
    <r>
      <rPr>
        <b/>
        <sz val="19"/>
        <rFont val="Arial"/>
        <family val="2"/>
        <charset val="204"/>
      </rPr>
      <t>(комп.практ)</t>
    </r>
  </si>
  <si>
    <t xml:space="preserve"> Декан факультету</t>
  </si>
  <si>
    <t>Ігор АСТРЕЛІН</t>
  </si>
  <si>
    <t>Органічної хімії та технології органічних речовин</t>
  </si>
  <si>
    <t>Технології електрохімічних виробництв</t>
  </si>
  <si>
    <t>Фізичної хімії</t>
  </si>
  <si>
    <t>Хімічної технології композиційних матеріалів</t>
  </si>
  <si>
    <t>Хімічної технології кераміки та скла</t>
  </si>
  <si>
    <t>Факультет</t>
  </si>
  <si>
    <t>Вища  математика - 1  Лінійна алгебра і аналітична геометрія. Диференціальне числення</t>
  </si>
  <si>
    <t>Математичної фізики</t>
  </si>
  <si>
    <t xml:space="preserve">Загальної фізики та фізики твердого  тіла </t>
  </si>
  <si>
    <t>Загальна  та  неорганічна  хімія - 1. Загальна хімія</t>
  </si>
  <si>
    <t>Загальної  та неорганічної хімії</t>
  </si>
  <si>
    <t>Загальна  та  неорганічна  хімія - 2. Неорганічна хімія</t>
  </si>
  <si>
    <t>Засади усного професійного мовлення (риторика)</t>
  </si>
  <si>
    <t>Фізика 1. Механіка. Молекулярна фізика і термодінаміка. Електростатика. Електричний струм</t>
  </si>
  <si>
    <t>Фізика 2.  Електромагнетизм. Оптика. Квантова оптика. Атомна та ядерна фізика. Фізика твердого тіла</t>
  </si>
  <si>
    <t>Вища  математика -  2. Інтегральне числення і диференціальні рівняння</t>
  </si>
  <si>
    <t>Історiї</t>
  </si>
  <si>
    <t>Української мови, літератури та культури</t>
  </si>
  <si>
    <t>Фізичного виховання</t>
  </si>
  <si>
    <t>Фізичне виховання - 1</t>
  </si>
  <si>
    <t>Англійської мови технічного спрямування № 1</t>
  </si>
  <si>
    <t>Інженерна  графіка</t>
  </si>
  <si>
    <t>Інформаційні технології</t>
  </si>
  <si>
    <t>Комп'ютерна графіка</t>
  </si>
  <si>
    <t>Нарисної геометрії, інженерної та комп'ютерної графіки</t>
  </si>
  <si>
    <t>В.о. зав. кафедри ТНР, В та ЗХТ</t>
  </si>
  <si>
    <t>Зав. кафедри ТЕХВ</t>
  </si>
  <si>
    <t>Зав. кафедри ОХ та ТОР</t>
  </si>
  <si>
    <t>Зав. кафедри ХТКС</t>
  </si>
  <si>
    <t>Зав. кафедри ХТКМ</t>
  </si>
  <si>
    <t>Зав. кафедри ФХ</t>
  </si>
  <si>
    <t>1 семестр</t>
  </si>
  <si>
    <t>2 семестр</t>
  </si>
  <si>
    <r>
      <t xml:space="preserve">за  освітньо-  професійною  програмою         </t>
    </r>
    <r>
      <rPr>
        <sz val="32"/>
        <rFont val="Arial"/>
        <family val="2"/>
        <charset val="204"/>
      </rPr>
      <t>Хімічні технології неорганічних речовин та водоочищення</t>
    </r>
  </si>
  <si>
    <r>
      <t xml:space="preserve">"_____"_________________ </t>
    </r>
    <r>
      <rPr>
        <b/>
        <sz val="36"/>
        <rFont val="Arial"/>
        <family val="2"/>
        <charset val="204"/>
      </rPr>
      <t>2020 р.</t>
    </r>
  </si>
  <si>
    <t>Анатолій МЕЛЬНИЧЕНКО</t>
  </si>
  <si>
    <t xml:space="preserve">                                     </t>
  </si>
  <si>
    <t>Технічних та програмних засобів автоматизації</t>
  </si>
  <si>
    <t>Наталія ТОЛСТОПАЛОВА</t>
  </si>
  <si>
    <t>Ольга ЛІНЮЧЕВА</t>
  </si>
  <si>
    <t>Андрій ФОКІН</t>
  </si>
  <si>
    <t>Борис КОРНІЛОВИЧ</t>
  </si>
  <si>
    <t>Олена ЧИГИРИНЕЦЬ</t>
  </si>
  <si>
    <t>Валентин СВІДЕРСЬКИЙ</t>
  </si>
  <si>
    <r>
      <t>РГР</t>
    </r>
    <r>
      <rPr>
        <sz val="22"/>
        <rFont val="Arial"/>
        <family val="2"/>
        <charset val="204"/>
      </rPr>
      <t xml:space="preserve"> - розрахунково-графічна робота;</t>
    </r>
  </si>
  <si>
    <r>
      <t>РР</t>
    </r>
    <r>
      <rPr>
        <sz val="22"/>
        <rFont val="Arial"/>
        <family val="2"/>
        <charset val="204"/>
      </rPr>
      <t xml:space="preserve"> - розрахункова робота;</t>
    </r>
  </si>
  <si>
    <r>
      <t>ГР</t>
    </r>
    <r>
      <rPr>
        <sz val="22"/>
        <rFont val="Arial"/>
        <family val="2"/>
        <charset val="204"/>
      </rPr>
      <t xml:space="preserve"> - графічна робота;</t>
    </r>
  </si>
  <si>
    <r>
      <t>ДКР</t>
    </r>
    <r>
      <rPr>
        <sz val="22"/>
        <rFont val="Arial"/>
        <family val="2"/>
        <charset val="204"/>
      </rPr>
      <t xml:space="preserve"> - домашня контрольна робота (виконується під час СРС)</t>
    </r>
  </si>
  <si>
    <t>ХН-01 (19 ); ХН-02 (18 );ХО-01 (27); ХЕ-01( 18);  ХЕ-02( 18); ХМ-01 (25);  ХК-01 (18); ХП-01 (18); ХД-01 (27)</t>
  </si>
  <si>
    <t>Практичний курс іноземної мови І</t>
  </si>
  <si>
    <r>
      <t xml:space="preserve">Ухвалено на засіданні Вченої ради хіміко-технологічного факультету, протокол № 3 від </t>
    </r>
    <r>
      <rPr>
        <b/>
        <i/>
        <sz val="36"/>
        <rFont val="Arial"/>
        <family val="2"/>
        <charset val="204"/>
      </rPr>
      <t>27 квітня</t>
    </r>
    <r>
      <rPr>
        <b/>
        <i/>
        <sz val="36"/>
        <rFont val="Arial"/>
        <family val="2"/>
      </rPr>
      <t xml:space="preserve"> 2020 р.</t>
    </r>
  </si>
  <si>
    <t>Історія науки і техніки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</si>
</sst>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3" x14ac:knownFonts="1">
    <font>
      <sz val="10"/>
      <name val="Arial Cyr"/>
      <charset val="204"/>
    </font>
    <font>
      <b/>
      <sz val="24"/>
      <name val="Arial"/>
      <family val="2"/>
    </font>
    <font>
      <sz val="10"/>
      <name val="Arial"/>
      <family val="2"/>
      <charset val="204"/>
    </font>
    <font>
      <b/>
      <sz val="40"/>
      <name val="Arial"/>
      <family val="2"/>
      <charset val="204"/>
    </font>
    <font>
      <b/>
      <sz val="40"/>
      <name val="Arial Cyr"/>
      <charset val="204"/>
    </font>
    <font>
      <b/>
      <sz val="26"/>
      <name val="Arial"/>
      <family val="2"/>
    </font>
    <font>
      <b/>
      <sz val="28"/>
      <name val="Arial"/>
      <family val="2"/>
    </font>
    <font>
      <b/>
      <sz val="22"/>
      <name val="Arial"/>
      <family val="2"/>
    </font>
    <font>
      <sz val="20"/>
      <name val="Arial"/>
      <family val="2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20"/>
      <name val="Arial"/>
      <family val="2"/>
    </font>
    <font>
      <b/>
      <sz val="16"/>
      <name val="Arial"/>
      <family val="2"/>
      <charset val="204"/>
    </font>
    <font>
      <b/>
      <sz val="16"/>
      <name val="Arial"/>
      <family val="2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22"/>
      <name val="Arial"/>
      <family val="2"/>
      <charset val="204"/>
    </font>
    <font>
      <b/>
      <sz val="11"/>
      <name val="Arial"/>
      <family val="2"/>
    </font>
    <font>
      <sz val="20"/>
      <name val="Arial Cyr"/>
      <charset val="204"/>
    </font>
    <font>
      <b/>
      <sz val="24"/>
      <name val="Arial"/>
      <family val="2"/>
      <charset val="204"/>
    </font>
    <font>
      <b/>
      <sz val="20"/>
      <name val="Arial"/>
      <family val="2"/>
      <charset val="204"/>
    </font>
    <font>
      <sz val="11"/>
      <name val="Arial"/>
      <family val="2"/>
    </font>
    <font>
      <b/>
      <sz val="26"/>
      <name val="Arial"/>
      <family val="2"/>
      <charset val="204"/>
    </font>
    <font>
      <sz val="26"/>
      <name val="Arial"/>
      <family val="2"/>
      <charset val="204"/>
    </font>
    <font>
      <sz val="26"/>
      <name val="Arial"/>
      <family val="2"/>
    </font>
    <font>
      <b/>
      <sz val="30"/>
      <name val="Arial"/>
      <family val="2"/>
    </font>
    <font>
      <b/>
      <sz val="26"/>
      <name val="Arial Cyr"/>
      <family val="2"/>
      <charset val="204"/>
    </font>
    <font>
      <b/>
      <sz val="28"/>
      <name val="Arial"/>
      <family val="2"/>
      <charset val="204"/>
    </font>
    <font>
      <b/>
      <sz val="36"/>
      <name val="Arial Cyr"/>
      <charset val="204"/>
    </font>
    <font>
      <sz val="28"/>
      <name val="Arial"/>
      <family val="2"/>
      <charset val="204"/>
    </font>
    <font>
      <b/>
      <sz val="32"/>
      <name val="Arial Cyr"/>
      <charset val="204"/>
    </font>
    <font>
      <sz val="24"/>
      <name val="Arial"/>
      <family val="2"/>
      <charset val="204"/>
    </font>
    <font>
      <sz val="36"/>
      <name val="Arial Cyr"/>
      <charset val="204"/>
    </font>
    <font>
      <sz val="36"/>
      <name val="Arial"/>
      <family val="2"/>
      <charset val="204"/>
    </font>
    <font>
      <sz val="32"/>
      <name val="Arial"/>
      <family val="2"/>
      <charset val="204"/>
    </font>
    <font>
      <b/>
      <sz val="19"/>
      <name val="Arial"/>
      <family val="2"/>
      <charset val="204"/>
    </font>
    <font>
      <b/>
      <sz val="36"/>
      <name val="Arial"/>
      <family val="2"/>
      <charset val="204"/>
    </font>
    <font>
      <b/>
      <sz val="36"/>
      <name val="Arial"/>
      <family val="2"/>
    </font>
    <font>
      <sz val="36"/>
      <name val="Arial"/>
      <family val="2"/>
    </font>
    <font>
      <sz val="40"/>
      <name val="Arial"/>
      <family val="2"/>
      <charset val="204"/>
    </font>
    <font>
      <sz val="28"/>
      <name val="Arial Cyr"/>
      <charset val="204"/>
    </font>
    <font>
      <b/>
      <sz val="48"/>
      <name val="Arial"/>
      <family val="2"/>
      <charset val="204"/>
    </font>
    <font>
      <b/>
      <sz val="48"/>
      <name val="Arial Cyr"/>
      <charset val="204"/>
    </font>
    <font>
      <b/>
      <sz val="32"/>
      <name val="Arial"/>
      <family val="2"/>
      <charset val="204"/>
    </font>
    <font>
      <b/>
      <sz val="42"/>
      <name val="Arial"/>
      <family val="2"/>
    </font>
    <font>
      <sz val="42"/>
      <name val="Arial"/>
      <family val="2"/>
    </font>
    <font>
      <sz val="40"/>
      <name val="Arial Cyr"/>
      <charset val="204"/>
    </font>
    <font>
      <sz val="40"/>
      <name val="Arial"/>
      <family val="2"/>
    </font>
    <font>
      <b/>
      <sz val="40"/>
      <name val="Arial"/>
      <family val="2"/>
    </font>
    <font>
      <sz val="22"/>
      <name val="Arial"/>
      <family val="2"/>
      <charset val="204"/>
    </font>
    <font>
      <b/>
      <i/>
      <sz val="36"/>
      <name val="Arial"/>
      <family val="2"/>
    </font>
    <font>
      <b/>
      <i/>
      <sz val="3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5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2" fillId="0" borderId="0" xfId="0" applyNumberFormat="1" applyFont="1" applyBorder="1"/>
    <xf numFmtId="49" fontId="2" fillId="0" borderId="0" xfId="0" applyNumberFormat="1" applyFont="1" applyBorder="1"/>
    <xf numFmtId="0" fontId="0" fillId="0" borderId="0" xfId="0" applyAlignment="1">
      <alignment horizontal="left"/>
    </xf>
    <xf numFmtId="0" fontId="10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10" fillId="0" borderId="0" xfId="0" applyNumberFormat="1" applyFont="1" applyBorder="1" applyAlignment="1">
      <alignment horizontal="left" vertical="top" wrapText="1"/>
    </xf>
    <xf numFmtId="49" fontId="11" fillId="0" borderId="0" xfId="0" applyNumberFormat="1" applyFont="1" applyBorder="1"/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 textRotation="90"/>
    </xf>
    <xf numFmtId="0" fontId="2" fillId="0" borderId="0" xfId="0" applyFont="1" applyBorder="1" applyAlignment="1">
      <alignment vertical="top"/>
    </xf>
    <xf numFmtId="0" fontId="9" fillId="0" borderId="3" xfId="0" applyFont="1" applyBorder="1" applyAlignment="1">
      <alignment horizontal="center" vertical="center" textRotation="90"/>
    </xf>
    <xf numFmtId="0" fontId="16" fillId="0" borderId="0" xfId="0" applyFont="1" applyBorder="1" applyAlignment="1">
      <alignment vertical="top"/>
    </xf>
    <xf numFmtId="0" fontId="16" fillId="0" borderId="0" xfId="0" applyFont="1" applyBorder="1"/>
    <xf numFmtId="0" fontId="18" fillId="0" borderId="0" xfId="0" applyFont="1" applyBorder="1"/>
    <xf numFmtId="0" fontId="17" fillId="0" borderId="0" xfId="0" applyFont="1" applyBorder="1" applyAlignment="1">
      <alignment horizontal="center" vertical="center" textRotation="90"/>
    </xf>
    <xf numFmtId="0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/>
    </xf>
    <xf numFmtId="0" fontId="16" fillId="0" borderId="0" xfId="0" applyNumberFormat="1" applyFont="1" applyBorder="1"/>
    <xf numFmtId="49" fontId="16" fillId="0" borderId="0" xfId="0" applyNumberFormat="1" applyFont="1" applyBorder="1"/>
    <xf numFmtId="49" fontId="16" fillId="0" borderId="0" xfId="0" applyNumberFormat="1" applyFont="1" applyBorder="1" applyAlignment="1">
      <alignment horizontal="center" vertical="justify" wrapText="1"/>
    </xf>
    <xf numFmtId="49" fontId="16" fillId="0" borderId="0" xfId="0" applyNumberFormat="1" applyFont="1" applyBorder="1" applyAlignment="1"/>
    <xf numFmtId="0" fontId="16" fillId="0" borderId="0" xfId="0" applyFont="1" applyBorder="1" applyAlignment="1"/>
    <xf numFmtId="0" fontId="16" fillId="0" borderId="0" xfId="0" applyFont="1" applyBorder="1" applyAlignment="1">
      <alignment vertical="justify"/>
    </xf>
    <xf numFmtId="0" fontId="16" fillId="0" borderId="0" xfId="0" applyFont="1" applyAlignment="1"/>
    <xf numFmtId="0" fontId="15" fillId="0" borderId="0" xfId="0" applyFont="1" applyBorder="1"/>
    <xf numFmtId="0" fontId="0" fillId="0" borderId="0" xfId="0" applyAlignment="1" applyProtection="1"/>
    <xf numFmtId="0" fontId="2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14" fillId="0" borderId="0" xfId="0" applyFont="1" applyBorder="1" applyAlignment="1" applyProtection="1"/>
    <xf numFmtId="49" fontId="15" fillId="0" borderId="0" xfId="0" applyNumberFormat="1" applyFont="1" applyBorder="1" applyAlignment="1" applyProtection="1">
      <alignment horizontal="center" vertical="justify"/>
    </xf>
    <xf numFmtId="0" fontId="2" fillId="0" borderId="0" xfId="0" applyFont="1" applyBorder="1" applyAlignment="1" applyProtection="1"/>
    <xf numFmtId="49" fontId="22" fillId="0" borderId="0" xfId="0" applyNumberFormat="1" applyFont="1" applyBorder="1" applyAlignment="1" applyProtection="1">
      <alignment horizontal="center" vertical="justify"/>
    </xf>
    <xf numFmtId="0" fontId="8" fillId="0" borderId="0" xfId="0" applyFont="1" applyBorder="1"/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Border="1" applyAlignment="1" applyProtection="1"/>
    <xf numFmtId="0" fontId="5" fillId="0" borderId="0" xfId="0" applyFont="1" applyAlignment="1">
      <alignment horizontal="left"/>
    </xf>
    <xf numFmtId="0" fontId="25" fillId="0" borderId="0" xfId="0" applyFont="1" applyBorder="1" applyAlignment="1">
      <alignment horizontal="left"/>
    </xf>
    <xf numFmtId="0" fontId="0" fillId="0" borderId="0" xfId="0" applyAlignment="1"/>
    <xf numFmtId="0" fontId="24" fillId="0" borderId="0" xfId="0" applyFont="1" applyBorder="1" applyAlignment="1" applyProtection="1"/>
    <xf numFmtId="0" fontId="24" fillId="0" borderId="0" xfId="0" applyFont="1" applyBorder="1"/>
    <xf numFmtId="0" fontId="24" fillId="0" borderId="0" xfId="0" applyFont="1" applyBorder="1" applyAlignment="1" applyProtection="1">
      <alignment horizontal="right"/>
    </xf>
    <xf numFmtId="0" fontId="19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Alignment="1"/>
    <xf numFmtId="0" fontId="28" fillId="0" borderId="0" xfId="0" applyFont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0" fillId="0" borderId="7" xfId="0" applyNumberFormat="1" applyFont="1" applyBorder="1" applyAlignment="1">
      <alignment horizontal="center" vertical="center" shrinkToFit="1"/>
    </xf>
    <xf numFmtId="0" fontId="30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top"/>
    </xf>
    <xf numFmtId="0" fontId="17" fillId="0" borderId="0" xfId="0" applyFont="1" applyBorder="1" applyAlignment="1" applyProtection="1">
      <alignment horizontal="center" vertical="top"/>
    </xf>
    <xf numFmtId="0" fontId="17" fillId="0" borderId="0" xfId="0" applyFont="1" applyBorder="1" applyAlignment="1" applyProtection="1">
      <alignment horizontal="left" vertical="top"/>
    </xf>
    <xf numFmtId="0" fontId="17" fillId="0" borderId="0" xfId="0" applyFont="1" applyBorder="1" applyAlignment="1" applyProtection="1">
      <alignment vertical="top"/>
    </xf>
    <xf numFmtId="0" fontId="17" fillId="0" borderId="0" xfId="0" applyFont="1" applyAlignment="1">
      <alignment vertical="top"/>
    </xf>
    <xf numFmtId="49" fontId="17" fillId="0" borderId="0" xfId="0" applyNumberFormat="1" applyFont="1" applyBorder="1" applyAlignment="1" applyProtection="1">
      <alignment horizontal="left" vertical="top" wrapText="1"/>
    </xf>
    <xf numFmtId="0" fontId="5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7" fillId="0" borderId="34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0" fillId="0" borderId="42" xfId="0" applyNumberFormat="1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center" vertical="center" textRotation="90"/>
    </xf>
    <xf numFmtId="0" fontId="30" fillId="0" borderId="64" xfId="0" applyNumberFormat="1" applyFont="1" applyBorder="1" applyAlignment="1">
      <alignment horizontal="center" vertical="center" wrapText="1" shrinkToFit="1"/>
    </xf>
    <xf numFmtId="0" fontId="23" fillId="0" borderId="0" xfId="0" applyFont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 textRotation="90" wrapText="1"/>
    </xf>
    <xf numFmtId="0" fontId="7" fillId="0" borderId="6" xfId="0" applyFont="1" applyFill="1" applyBorder="1" applyAlignment="1">
      <alignment horizontal="center" vertical="center" textRotation="90" wrapText="1"/>
    </xf>
    <xf numFmtId="0" fontId="7" fillId="0" borderId="25" xfId="0" applyFont="1" applyFill="1" applyBorder="1" applyAlignment="1">
      <alignment horizontal="center" vertical="center" textRotation="90" wrapText="1"/>
    </xf>
    <xf numFmtId="0" fontId="17" fillId="0" borderId="6" xfId="0" applyFont="1" applyFill="1" applyBorder="1" applyAlignment="1">
      <alignment horizontal="center" vertical="center" textRotation="90" wrapText="1"/>
    </xf>
    <xf numFmtId="0" fontId="17" fillId="0" borderId="26" xfId="0" applyFont="1" applyFill="1" applyBorder="1" applyAlignment="1">
      <alignment horizontal="center" vertical="center" textRotation="90" wrapText="1"/>
    </xf>
    <xf numFmtId="0" fontId="20" fillId="0" borderId="11" xfId="0" applyNumberFormat="1" applyFont="1" applyFill="1" applyBorder="1" applyAlignment="1">
      <alignment horizontal="center" vertical="center" textRotation="90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top"/>
    </xf>
    <xf numFmtId="0" fontId="16" fillId="0" borderId="4" xfId="0" applyFont="1" applyBorder="1" applyAlignment="1">
      <alignment vertical="top"/>
    </xf>
    <xf numFmtId="0" fontId="16" fillId="0" borderId="4" xfId="0" applyFont="1" applyBorder="1"/>
    <xf numFmtId="0" fontId="34" fillId="0" borderId="36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56" xfId="0" applyFont="1" applyBorder="1" applyAlignment="1">
      <alignment horizontal="center" vertical="center"/>
    </xf>
    <xf numFmtId="0" fontId="34" fillId="0" borderId="57" xfId="0" applyFont="1" applyBorder="1" applyAlignment="1">
      <alignment horizontal="center" vertical="center"/>
    </xf>
    <xf numFmtId="0" fontId="34" fillId="0" borderId="22" xfId="0" applyNumberFormat="1" applyFont="1" applyBorder="1" applyAlignment="1">
      <alignment horizontal="center" vertical="center" wrapText="1" shrinkToFit="1"/>
    </xf>
    <xf numFmtId="0" fontId="34" fillId="0" borderId="13" xfId="0" applyNumberFormat="1" applyFont="1" applyFill="1" applyBorder="1" applyAlignment="1">
      <alignment horizontal="center" vertical="center" wrapText="1" shrinkToFit="1"/>
    </xf>
    <xf numFmtId="0" fontId="34" fillId="0" borderId="43" xfId="0" applyNumberFormat="1" applyFont="1" applyBorder="1" applyAlignment="1">
      <alignment horizontal="center" vertical="center" wrapText="1" shrinkToFit="1"/>
    </xf>
    <xf numFmtId="0" fontId="34" fillId="0" borderId="8" xfId="0" applyNumberFormat="1" applyFont="1" applyFill="1" applyBorder="1" applyAlignment="1">
      <alignment horizontal="center" vertical="center" wrapText="1" shrinkToFit="1"/>
    </xf>
    <xf numFmtId="0" fontId="34" fillId="0" borderId="24" xfId="0" applyNumberFormat="1" applyFont="1" applyBorder="1" applyAlignment="1">
      <alignment horizontal="center" vertical="center" wrapText="1" shrinkToFit="1"/>
    </xf>
    <xf numFmtId="0" fontId="34" fillId="0" borderId="5" xfId="0" applyNumberFormat="1" applyFont="1" applyBorder="1" applyAlignment="1">
      <alignment horizontal="center" vertical="center" wrapText="1" shrinkToFit="1"/>
    </xf>
    <xf numFmtId="0" fontId="34" fillId="0" borderId="17" xfId="0" applyNumberFormat="1" applyFont="1" applyBorder="1" applyAlignment="1">
      <alignment horizontal="center" vertical="center" wrapText="1" shrinkToFit="1"/>
    </xf>
    <xf numFmtId="0" fontId="34" fillId="0" borderId="14" xfId="0" applyNumberFormat="1" applyFont="1" applyBorder="1" applyAlignment="1">
      <alignment horizontal="center" vertical="center" wrapText="1" shrinkToFit="1"/>
    </xf>
    <xf numFmtId="0" fontId="34" fillId="0" borderId="67" xfId="0" applyNumberFormat="1" applyFont="1" applyBorder="1" applyAlignment="1">
      <alignment horizontal="center" vertical="center" wrapText="1" shrinkToFit="1"/>
    </xf>
    <xf numFmtId="0" fontId="34" fillId="0" borderId="13" xfId="0" applyNumberFormat="1" applyFont="1" applyBorder="1" applyAlignment="1">
      <alignment horizontal="center" vertical="center" wrapText="1" shrinkToFit="1"/>
    </xf>
    <xf numFmtId="0" fontId="34" fillId="0" borderId="75" xfId="0" applyNumberFormat="1" applyFont="1" applyBorder="1" applyAlignment="1">
      <alignment horizontal="center" vertical="center" wrapText="1" shrinkToFit="1"/>
    </xf>
    <xf numFmtId="0" fontId="34" fillId="0" borderId="8" xfId="0" applyNumberFormat="1" applyFont="1" applyBorder="1" applyAlignment="1">
      <alignment horizontal="center" vertical="center" wrapText="1" shrinkToFit="1"/>
    </xf>
    <xf numFmtId="0" fontId="34" fillId="0" borderId="68" xfId="0" applyNumberFormat="1" applyFont="1" applyBorder="1" applyAlignment="1">
      <alignment horizontal="center" vertical="center" wrapText="1" shrinkToFit="1"/>
    </xf>
    <xf numFmtId="0" fontId="37" fillId="0" borderId="20" xfId="0" applyNumberFormat="1" applyFont="1" applyBorder="1" applyAlignment="1">
      <alignment horizontal="center" vertical="center" wrapText="1" shrinkToFit="1"/>
    </xf>
    <xf numFmtId="0" fontId="34" fillId="0" borderId="38" xfId="0" applyNumberFormat="1" applyFont="1" applyFill="1" applyBorder="1" applyAlignment="1">
      <alignment horizontal="center" vertical="center" wrapText="1" shrinkToFit="1"/>
    </xf>
    <xf numFmtId="0" fontId="34" fillId="0" borderId="62" xfId="0" applyNumberFormat="1" applyFont="1" applyFill="1" applyBorder="1" applyAlignment="1">
      <alignment horizontal="center" vertical="center" wrapText="1" shrinkToFit="1"/>
    </xf>
    <xf numFmtId="0" fontId="34" fillId="0" borderId="9" xfId="0" applyNumberFormat="1" applyFont="1" applyFill="1" applyBorder="1" applyAlignment="1">
      <alignment horizontal="center" vertical="center" wrapText="1" shrinkToFit="1"/>
    </xf>
    <xf numFmtId="0" fontId="34" fillId="0" borderId="63" xfId="0" applyNumberFormat="1" applyFont="1" applyFill="1" applyBorder="1" applyAlignment="1">
      <alignment horizontal="center" vertical="center" wrapText="1" shrinkToFit="1"/>
    </xf>
    <xf numFmtId="0" fontId="34" fillId="0" borderId="10" xfId="0" applyNumberFormat="1" applyFont="1" applyBorder="1" applyAlignment="1">
      <alignment horizontal="center" vertical="center" wrapText="1" shrinkToFit="1"/>
    </xf>
    <xf numFmtId="0" fontId="34" fillId="0" borderId="60" xfId="0" applyNumberFormat="1" applyFont="1" applyBorder="1" applyAlignment="1">
      <alignment horizontal="center" vertical="center" wrapText="1" shrinkToFit="1"/>
    </xf>
    <xf numFmtId="0" fontId="34" fillId="0" borderId="50" xfId="0" applyNumberFormat="1" applyFont="1" applyBorder="1" applyAlignment="1">
      <alignment horizontal="center" vertical="center" wrapText="1" shrinkToFit="1"/>
    </xf>
    <xf numFmtId="0" fontId="34" fillId="0" borderId="62" xfId="0" applyNumberFormat="1" applyFont="1" applyBorder="1" applyAlignment="1">
      <alignment horizontal="center" vertical="center" wrapText="1" shrinkToFit="1"/>
    </xf>
    <xf numFmtId="0" fontId="34" fillId="0" borderId="6" xfId="0" applyNumberFormat="1" applyFont="1" applyBorder="1" applyAlignment="1">
      <alignment horizontal="center" vertical="center" wrapText="1" shrinkToFit="1"/>
    </xf>
    <xf numFmtId="0" fontId="34" fillId="0" borderId="25" xfId="0" applyNumberFormat="1" applyFont="1" applyBorder="1" applyAlignment="1">
      <alignment horizontal="center" vertical="center" wrapText="1" shrinkToFit="1"/>
    </xf>
    <xf numFmtId="0" fontId="34" fillId="0" borderId="63" xfId="0" applyNumberFormat="1" applyFont="1" applyBorder="1" applyAlignment="1">
      <alignment horizontal="center" vertical="center" wrapText="1" shrinkToFit="1"/>
    </xf>
    <xf numFmtId="0" fontId="34" fillId="0" borderId="61" xfId="0" applyNumberFormat="1" applyFont="1" applyBorder="1" applyAlignment="1">
      <alignment horizontal="center" vertical="center" wrapText="1" shrinkToFit="1"/>
    </xf>
    <xf numFmtId="0" fontId="34" fillId="0" borderId="13" xfId="0" applyNumberFormat="1" applyFont="1" applyBorder="1" applyAlignment="1">
      <alignment horizontal="center" vertical="center" shrinkToFit="1"/>
    </xf>
    <xf numFmtId="0" fontId="34" fillId="0" borderId="8" xfId="0" applyNumberFormat="1" applyFont="1" applyBorder="1" applyAlignment="1">
      <alignment horizontal="center" vertical="center" shrinkToFit="1"/>
    </xf>
    <xf numFmtId="0" fontId="34" fillId="0" borderId="5" xfId="0" applyNumberFormat="1" applyFont="1" applyBorder="1" applyAlignment="1">
      <alignment horizontal="center" vertical="center" shrinkToFit="1"/>
    </xf>
    <xf numFmtId="0" fontId="34" fillId="0" borderId="14" xfId="0" applyNumberFormat="1" applyFont="1" applyBorder="1" applyAlignment="1">
      <alignment horizontal="center" vertical="center" shrinkToFit="1"/>
    </xf>
    <xf numFmtId="0" fontId="34" fillId="0" borderId="6" xfId="0" applyNumberFormat="1" applyFont="1" applyBorder="1" applyAlignment="1">
      <alignment horizontal="center" vertical="center" shrinkToFit="1"/>
    </xf>
    <xf numFmtId="0" fontId="34" fillId="0" borderId="7" xfId="0" applyNumberFormat="1" applyFont="1" applyBorder="1" applyAlignment="1">
      <alignment horizontal="center" vertical="center" shrinkToFit="1"/>
    </xf>
    <xf numFmtId="0" fontId="34" fillId="0" borderId="19" xfId="0" applyNumberFormat="1" applyFont="1" applyBorder="1" applyAlignment="1">
      <alignment horizontal="center" vertical="center" shrinkToFit="1"/>
    </xf>
    <xf numFmtId="0" fontId="34" fillId="0" borderId="55" xfId="0" applyNumberFormat="1" applyFont="1" applyBorder="1" applyAlignment="1">
      <alignment horizontal="center" vertical="center" shrinkToFit="1"/>
    </xf>
    <xf numFmtId="0" fontId="37" fillId="0" borderId="28" xfId="0" applyNumberFormat="1" applyFont="1" applyBorder="1" applyAlignment="1">
      <alignment horizontal="center" vertical="center" shrinkToFit="1"/>
    </xf>
    <xf numFmtId="0" fontId="37" fillId="0" borderId="29" xfId="0" applyNumberFormat="1" applyFont="1" applyBorder="1" applyAlignment="1">
      <alignment horizontal="center" vertical="center" shrinkToFit="1"/>
    </xf>
    <xf numFmtId="0" fontId="37" fillId="0" borderId="53" xfId="0" applyNumberFormat="1" applyFont="1" applyBorder="1" applyAlignment="1">
      <alignment horizontal="center" vertical="center" shrinkToFit="1"/>
    </xf>
    <xf numFmtId="0" fontId="37" fillId="0" borderId="16" xfId="0" applyNumberFormat="1" applyFont="1" applyBorder="1" applyAlignment="1">
      <alignment horizontal="center" vertical="center" shrinkToFit="1"/>
    </xf>
    <xf numFmtId="49" fontId="23" fillId="0" borderId="0" xfId="0" applyNumberFormat="1" applyFont="1" applyBorder="1" applyAlignment="1" applyProtection="1">
      <alignment horizontal="left" vertical="justify"/>
    </xf>
    <xf numFmtId="49" fontId="23" fillId="0" borderId="0" xfId="0" applyNumberFormat="1" applyFont="1" applyBorder="1" applyAlignment="1" applyProtection="1">
      <alignment horizontal="center" vertical="justify"/>
    </xf>
    <xf numFmtId="0" fontId="17" fillId="0" borderId="0" xfId="0" applyFont="1" applyBorder="1" applyAlignment="1">
      <alignment horizontal="left" vertical="center"/>
    </xf>
    <xf numFmtId="0" fontId="34" fillId="0" borderId="45" xfId="0" applyNumberFormat="1" applyFont="1" applyBorder="1" applyAlignment="1">
      <alignment horizontal="center" vertical="center" shrinkToFit="1"/>
    </xf>
    <xf numFmtId="0" fontId="34" fillId="0" borderId="22" xfId="0" applyNumberFormat="1" applyFont="1" applyBorder="1" applyAlignment="1">
      <alignment horizontal="center" vertical="center" shrinkToFit="1"/>
    </xf>
    <xf numFmtId="0" fontId="34" fillId="0" borderId="38" xfId="0" applyNumberFormat="1" applyFont="1" applyBorder="1" applyAlignment="1">
      <alignment horizontal="center" vertical="center" shrinkToFit="1"/>
    </xf>
    <xf numFmtId="0" fontId="34" fillId="0" borderId="2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45" xfId="0" applyFont="1" applyBorder="1"/>
    <xf numFmtId="0" fontId="34" fillId="0" borderId="21" xfId="0" applyNumberFormat="1" applyFont="1" applyBorder="1" applyAlignment="1">
      <alignment horizontal="center" vertical="center" shrinkToFit="1"/>
    </xf>
    <xf numFmtId="0" fontId="34" fillId="0" borderId="43" xfId="0" applyNumberFormat="1" applyFont="1" applyBorder="1" applyAlignment="1">
      <alignment horizontal="center" vertical="center" shrinkToFit="1"/>
    </xf>
    <xf numFmtId="0" fontId="34" fillId="0" borderId="9" xfId="0" applyNumberFormat="1" applyFont="1" applyBorder="1" applyAlignment="1">
      <alignment horizontal="center" vertical="center" shrinkToFit="1"/>
    </xf>
    <xf numFmtId="0" fontId="34" fillId="0" borderId="43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21" xfId="0" applyFont="1" applyBorder="1"/>
    <xf numFmtId="0" fontId="34" fillId="0" borderId="23" xfId="0" applyNumberFormat="1" applyFont="1" applyBorder="1" applyAlignment="1">
      <alignment horizontal="center" vertical="center" shrinkToFit="1"/>
    </xf>
    <xf numFmtId="0" fontId="34" fillId="0" borderId="24" xfId="0" applyNumberFormat="1" applyFont="1" applyBorder="1" applyAlignment="1">
      <alignment horizontal="center" vertical="center" shrinkToFit="1"/>
    </xf>
    <xf numFmtId="0" fontId="34" fillId="0" borderId="10" xfId="0" applyNumberFormat="1" applyFont="1" applyBorder="1" applyAlignment="1">
      <alignment horizontal="center" vertical="center" shrinkToFit="1"/>
    </xf>
    <xf numFmtId="0" fontId="34" fillId="0" borderId="49" xfId="0" applyNumberFormat="1" applyFont="1" applyBorder="1" applyAlignment="1">
      <alignment horizontal="center" vertical="center" shrinkToFit="1"/>
    </xf>
    <xf numFmtId="0" fontId="34" fillId="0" borderId="17" xfId="0" applyNumberFormat="1" applyFont="1" applyBorder="1" applyAlignment="1">
      <alignment horizontal="center" vertical="center" shrinkToFit="1"/>
    </xf>
    <xf numFmtId="0" fontId="34" fillId="0" borderId="50" xfId="0" applyNumberFormat="1" applyFont="1" applyBorder="1" applyAlignment="1">
      <alignment horizontal="center" vertical="center" shrinkToFit="1"/>
    </xf>
    <xf numFmtId="0" fontId="34" fillId="0" borderId="21" xfId="0" applyFont="1" applyBorder="1" applyAlignment="1">
      <alignment vertical="center"/>
    </xf>
    <xf numFmtId="0" fontId="34" fillId="0" borderId="35" xfId="0" applyNumberFormat="1" applyFont="1" applyBorder="1" applyAlignment="1">
      <alignment horizontal="center" vertical="center" shrinkToFit="1"/>
    </xf>
    <xf numFmtId="0" fontId="34" fillId="0" borderId="25" xfId="0" applyNumberFormat="1" applyFont="1" applyBorder="1" applyAlignment="1">
      <alignment horizontal="center" vertical="center" shrinkToFit="1"/>
    </xf>
    <xf numFmtId="0" fontId="34" fillId="0" borderId="36" xfId="0" applyNumberFormat="1" applyFont="1" applyBorder="1" applyAlignment="1">
      <alignment horizontal="center" vertical="center" shrinkToFit="1"/>
    </xf>
    <xf numFmtId="0" fontId="34" fillId="0" borderId="57" xfId="0" applyNumberFormat="1" applyFont="1" applyBorder="1" applyAlignment="1">
      <alignment horizontal="center" vertical="center" shrinkToFit="1"/>
    </xf>
    <xf numFmtId="0" fontId="37" fillId="0" borderId="40" xfId="0" applyNumberFormat="1" applyFont="1" applyBorder="1" applyAlignment="1">
      <alignment horizontal="center" vertical="center" shrinkToFit="1"/>
    </xf>
    <xf numFmtId="0" fontId="37" fillId="0" borderId="48" xfId="0" applyNumberFormat="1" applyFont="1" applyBorder="1" applyAlignment="1">
      <alignment horizontal="center" vertical="center" shrinkToFit="1"/>
    </xf>
    <xf numFmtId="0" fontId="32" fillId="0" borderId="0" xfId="0" applyFont="1" applyBorder="1" applyAlignment="1"/>
    <xf numFmtId="0" fontId="34" fillId="0" borderId="0" xfId="0" applyFont="1" applyAlignment="1">
      <alignment horizontal="left" vertical="top"/>
    </xf>
    <xf numFmtId="0" fontId="3" fillId="0" borderId="0" xfId="0" applyFont="1" applyBorder="1" applyAlignment="1">
      <alignment vertical="center"/>
    </xf>
    <xf numFmtId="0" fontId="40" fillId="0" borderId="0" xfId="0" applyNumberFormat="1" applyFont="1" applyBorder="1"/>
    <xf numFmtId="0" fontId="3" fillId="0" borderId="0" xfId="0" applyFont="1" applyAlignment="1">
      <alignment horizontal="left" vertical="center"/>
    </xf>
    <xf numFmtId="0" fontId="34" fillId="0" borderId="0" xfId="0" applyFont="1" applyAlignment="1">
      <alignment horizontal="left"/>
    </xf>
    <xf numFmtId="0" fontId="13" fillId="0" borderId="80" xfId="0" applyFont="1" applyBorder="1" applyAlignment="1">
      <alignment horizontal="center" vertical="center"/>
    </xf>
    <xf numFmtId="0" fontId="15" fillId="0" borderId="81" xfId="0" applyFont="1" applyBorder="1" applyAlignment="1">
      <alignment horizontal="center" vertical="center"/>
    </xf>
    <xf numFmtId="0" fontId="21" fillId="0" borderId="67" xfId="0" applyNumberFormat="1" applyFont="1" applyBorder="1" applyAlignment="1">
      <alignment horizontal="center" vertical="center" wrapText="1"/>
    </xf>
    <xf numFmtId="0" fontId="21" fillId="0" borderId="45" xfId="0" applyNumberFormat="1" applyFont="1" applyBorder="1" applyAlignment="1">
      <alignment horizontal="center" vertical="center"/>
    </xf>
    <xf numFmtId="0" fontId="21" fillId="0" borderId="22" xfId="0" applyNumberFormat="1" applyFont="1" applyBorder="1" applyAlignment="1">
      <alignment horizontal="center" vertical="center"/>
    </xf>
    <xf numFmtId="0" fontId="21" fillId="0" borderId="62" xfId="0" applyNumberFormat="1" applyFont="1" applyBorder="1" applyAlignment="1">
      <alignment horizontal="center" vertical="center"/>
    </xf>
    <xf numFmtId="0" fontId="41" fillId="0" borderId="0" xfId="0" applyFont="1" applyAlignment="1">
      <alignment horizontal="left"/>
    </xf>
    <xf numFmtId="0" fontId="41" fillId="0" borderId="0" xfId="0" applyFont="1" applyAlignment="1">
      <alignment horizontal="center" vertical="center"/>
    </xf>
    <xf numFmtId="0" fontId="34" fillId="0" borderId="0" xfId="0" applyFont="1" applyBorder="1"/>
    <xf numFmtId="0" fontId="37" fillId="0" borderId="0" xfId="0" applyFont="1" applyBorder="1" applyAlignment="1">
      <alignment horizontal="center" vertical="top" wrapText="1"/>
    </xf>
    <xf numFmtId="0" fontId="29" fillId="0" borderId="0" xfId="0" applyFont="1" applyAlignment="1"/>
    <xf numFmtId="0" fontId="34" fillId="0" borderId="0" xfId="0" applyFont="1" applyBorder="1" applyAlignment="1">
      <alignment horizontal="left" vertical="top" wrapText="1"/>
    </xf>
    <xf numFmtId="0" fontId="34" fillId="0" borderId="0" xfId="0" applyFont="1" applyBorder="1" applyAlignment="1">
      <alignment vertical="top" wrapText="1"/>
    </xf>
    <xf numFmtId="0" fontId="44" fillId="0" borderId="0" xfId="0" applyFont="1" applyBorder="1" applyAlignment="1"/>
    <xf numFmtId="0" fontId="18" fillId="0" borderId="4" xfId="0" applyFont="1" applyBorder="1"/>
    <xf numFmtId="0" fontId="37" fillId="0" borderId="28" xfId="0" applyNumberFormat="1" applyFont="1" applyBorder="1" applyAlignment="1">
      <alignment horizontal="center" vertical="center" wrapText="1" shrinkToFit="1"/>
    </xf>
    <xf numFmtId="0" fontId="37" fillId="0" borderId="29" xfId="0" applyNumberFormat="1" applyFont="1" applyBorder="1" applyAlignment="1">
      <alignment horizontal="center" vertical="center" wrapText="1" shrinkToFit="1"/>
    </xf>
    <xf numFmtId="0" fontId="37" fillId="0" borderId="30" xfId="0" applyNumberFormat="1" applyFont="1" applyBorder="1" applyAlignment="1">
      <alignment horizontal="center" vertical="center" wrapText="1" shrinkToFit="1"/>
    </xf>
    <xf numFmtId="0" fontId="37" fillId="0" borderId="65" xfId="0" applyNumberFormat="1" applyFont="1" applyBorder="1" applyAlignment="1">
      <alignment horizontal="center" vertical="center" wrapText="1" shrinkToFit="1"/>
    </xf>
    <xf numFmtId="0" fontId="37" fillId="0" borderId="31" xfId="0" applyNumberFormat="1" applyFont="1" applyBorder="1" applyAlignment="1">
      <alignment horizontal="center" vertical="center" shrinkToFit="1"/>
    </xf>
    <xf numFmtId="0" fontId="37" fillId="0" borderId="30" xfId="0" applyNumberFormat="1" applyFont="1" applyBorder="1" applyAlignment="1">
      <alignment horizontal="center" vertical="center" shrinkToFit="1"/>
    </xf>
    <xf numFmtId="0" fontId="37" fillId="0" borderId="47" xfId="0" applyNumberFormat="1" applyFont="1" applyBorder="1" applyAlignment="1">
      <alignment horizontal="center" vertical="center" shrinkToFit="1"/>
    </xf>
    <xf numFmtId="0" fontId="37" fillId="0" borderId="20" xfId="0" applyNumberFormat="1" applyFont="1" applyBorder="1" applyAlignment="1">
      <alignment horizontal="center" vertical="center" shrinkToFit="1"/>
    </xf>
    <xf numFmtId="0" fontId="38" fillId="0" borderId="22" xfId="0" applyNumberFormat="1" applyFont="1" applyBorder="1" applyAlignment="1">
      <alignment horizontal="center" vertical="center"/>
    </xf>
    <xf numFmtId="0" fontId="38" fillId="0" borderId="13" xfId="0" applyNumberFormat="1" applyFont="1" applyBorder="1" applyAlignment="1">
      <alignment horizontal="center" vertical="center"/>
    </xf>
    <xf numFmtId="0" fontId="38" fillId="0" borderId="45" xfId="0" applyNumberFormat="1" applyFont="1" applyBorder="1" applyAlignment="1">
      <alignment horizontal="center" vertical="center"/>
    </xf>
    <xf numFmtId="0" fontId="38" fillId="0" borderId="38" xfId="0" applyNumberFormat="1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39" fillId="0" borderId="13" xfId="0" applyFont="1" applyBorder="1"/>
    <xf numFmtId="0" fontId="39" fillId="0" borderId="45" xfId="0" applyFont="1" applyBorder="1"/>
    <xf numFmtId="0" fontId="38" fillId="0" borderId="24" xfId="0" applyNumberFormat="1" applyFont="1" applyBorder="1" applyAlignment="1">
      <alignment horizontal="center" vertical="center"/>
    </xf>
    <xf numFmtId="0" fontId="38" fillId="0" borderId="5" xfId="0" applyNumberFormat="1" applyFont="1" applyBorder="1" applyAlignment="1">
      <alignment horizontal="center" vertical="center"/>
    </xf>
    <xf numFmtId="0" fontId="38" fillId="0" borderId="23" xfId="0" applyNumberFormat="1" applyFont="1" applyBorder="1" applyAlignment="1">
      <alignment horizontal="center" vertical="center"/>
    </xf>
    <xf numFmtId="0" fontId="38" fillId="0" borderId="10" xfId="0" applyNumberFormat="1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39" fillId="0" borderId="5" xfId="0" applyFont="1" applyBorder="1"/>
    <xf numFmtId="0" fontId="39" fillId="0" borderId="23" xfId="0" applyFont="1" applyBorder="1"/>
    <xf numFmtId="0" fontId="38" fillId="0" borderId="17" xfId="0" applyNumberFormat="1" applyFont="1" applyBorder="1" applyAlignment="1">
      <alignment horizontal="center" vertical="center"/>
    </xf>
    <xf numFmtId="0" fontId="38" fillId="0" borderId="14" xfId="0" applyNumberFormat="1" applyFont="1" applyBorder="1" applyAlignment="1">
      <alignment horizontal="center" vertical="center"/>
    </xf>
    <xf numFmtId="0" fontId="38" fillId="0" borderId="49" xfId="0" applyNumberFormat="1" applyFont="1" applyBorder="1" applyAlignment="1">
      <alignment horizontal="center" vertical="center"/>
    </xf>
    <xf numFmtId="0" fontId="38" fillId="0" borderId="50" xfId="0" applyNumberFormat="1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0" borderId="14" xfId="0" applyFont="1" applyBorder="1"/>
    <xf numFmtId="0" fontId="39" fillId="0" borderId="49" xfId="0" applyFont="1" applyBorder="1"/>
    <xf numFmtId="0" fontId="37" fillId="0" borderId="58" xfId="0" applyNumberFormat="1" applyFont="1" applyBorder="1" applyAlignment="1">
      <alignment horizontal="center" vertical="center" shrinkToFit="1"/>
    </xf>
    <xf numFmtId="0" fontId="37" fillId="0" borderId="29" xfId="0" applyFont="1" applyBorder="1"/>
    <xf numFmtId="0" fontId="37" fillId="0" borderId="31" xfId="0" applyFont="1" applyBorder="1"/>
    <xf numFmtId="0" fontId="37" fillId="0" borderId="15" xfId="0" applyNumberFormat="1" applyFont="1" applyBorder="1" applyAlignment="1">
      <alignment horizontal="center" vertical="center" wrapText="1" shrinkToFit="1"/>
    </xf>
    <xf numFmtId="0" fontId="37" fillId="0" borderId="16" xfId="0" applyNumberFormat="1" applyFont="1" applyBorder="1" applyAlignment="1">
      <alignment horizontal="center" vertical="center" wrapText="1" shrinkToFit="1"/>
    </xf>
    <xf numFmtId="0" fontId="37" fillId="0" borderId="51" xfId="0" applyNumberFormat="1" applyFont="1" applyBorder="1" applyAlignment="1">
      <alignment horizontal="center" vertical="center" wrapText="1" shrinkToFit="1"/>
    </xf>
    <xf numFmtId="0" fontId="37" fillId="0" borderId="65" xfId="0" applyNumberFormat="1" applyFont="1" applyBorder="1" applyAlignment="1">
      <alignment horizontal="center" vertical="center" shrinkToFit="1"/>
    </xf>
    <xf numFmtId="0" fontId="34" fillId="0" borderId="27" xfId="0" applyNumberFormat="1" applyFont="1" applyBorder="1" applyAlignment="1">
      <alignment horizontal="center" vertical="center" shrinkToFit="1"/>
    </xf>
    <xf numFmtId="0" fontId="37" fillId="0" borderId="52" xfId="0" applyNumberFormat="1" applyFont="1" applyBorder="1" applyAlignment="1">
      <alignment horizontal="center" vertical="center" shrinkToFit="1"/>
    </xf>
    <xf numFmtId="0" fontId="37" fillId="0" borderId="4" xfId="0" applyNumberFormat="1" applyFont="1" applyBorder="1" applyAlignment="1">
      <alignment horizontal="center" vertical="center" shrinkToFit="1"/>
    </xf>
    <xf numFmtId="0" fontId="37" fillId="0" borderId="11" xfId="0" applyNumberFormat="1" applyFont="1" applyBorder="1" applyAlignment="1">
      <alignment horizontal="center" vertical="center" shrinkToFit="1"/>
    </xf>
    <xf numFmtId="0" fontId="37" fillId="0" borderId="59" xfId="0" applyNumberFormat="1" applyFont="1" applyBorder="1" applyAlignment="1">
      <alignment horizontal="center" vertical="center" shrinkToFit="1"/>
    </xf>
    <xf numFmtId="0" fontId="37" fillId="0" borderId="20" xfId="0" applyFont="1" applyBorder="1" applyAlignment="1">
      <alignment horizontal="center" vertical="center"/>
    </xf>
    <xf numFmtId="0" fontId="37" fillId="0" borderId="29" xfId="0" applyFont="1" applyBorder="1" applyAlignment="1">
      <alignment horizontal="center" vertical="center"/>
    </xf>
    <xf numFmtId="0" fontId="46" fillId="0" borderId="0" xfId="0" applyFont="1" applyBorder="1" applyAlignment="1"/>
    <xf numFmtId="0" fontId="40" fillId="0" borderId="0" xfId="0" applyFont="1" applyBorder="1" applyAlignment="1">
      <alignment horizontal="left"/>
    </xf>
    <xf numFmtId="0" fontId="47" fillId="0" borderId="0" xfId="0" applyFont="1" applyAlignment="1">
      <alignment horizontal="left"/>
    </xf>
    <xf numFmtId="49" fontId="48" fillId="0" borderId="0" xfId="0" applyNumberFormat="1" applyFont="1" applyAlignment="1">
      <alignment horizontal="left" vertical="justify"/>
    </xf>
    <xf numFmtId="0" fontId="40" fillId="0" borderId="0" xfId="0" applyFont="1" applyBorder="1" applyAlignment="1">
      <alignment horizontal="left" vertical="top" wrapText="1"/>
    </xf>
    <xf numFmtId="0" fontId="49" fillId="0" borderId="0" xfId="0" applyFont="1" applyAlignment="1">
      <alignment horizontal="left"/>
    </xf>
    <xf numFmtId="49" fontId="3" fillId="0" borderId="0" xfId="0" applyNumberFormat="1" applyFont="1" applyAlignment="1">
      <alignment horizontal="left" vertical="justify"/>
    </xf>
    <xf numFmtId="49" fontId="17" fillId="0" borderId="0" xfId="0" applyNumberFormat="1" applyFont="1" applyBorder="1" applyAlignment="1">
      <alignment horizontal="left" vertical="center"/>
    </xf>
    <xf numFmtId="49" fontId="45" fillId="0" borderId="0" xfId="0" applyNumberFormat="1" applyFont="1" applyBorder="1" applyAlignment="1" applyProtection="1">
      <alignment horizontal="left" vertical="top"/>
    </xf>
    <xf numFmtId="49" fontId="45" fillId="0" borderId="0" xfId="0" applyNumberFormat="1" applyFont="1" applyBorder="1" applyAlignment="1" applyProtection="1">
      <alignment horizontal="center" vertical="top"/>
    </xf>
    <xf numFmtId="0" fontId="45" fillId="0" borderId="0" xfId="0" applyFont="1" applyBorder="1" applyAlignment="1" applyProtection="1">
      <alignment vertical="top"/>
    </xf>
    <xf numFmtId="0" fontId="45" fillId="0" borderId="0" xfId="0" applyFont="1" applyBorder="1" applyAlignment="1" applyProtection="1">
      <alignment horizontal="right" vertical="top"/>
    </xf>
    <xf numFmtId="0" fontId="22" fillId="0" borderId="0" xfId="0" applyFont="1" applyBorder="1" applyAlignment="1" applyProtection="1">
      <alignment vertical="top"/>
    </xf>
    <xf numFmtId="0" fontId="40" fillId="0" borderId="75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0" fillId="0" borderId="36" xfId="0" applyFont="1" applyBorder="1" applyAlignment="1">
      <alignment horizontal="left" vertical="center"/>
    </xf>
    <xf numFmtId="0" fontId="40" fillId="0" borderId="54" xfId="0" applyFont="1" applyBorder="1" applyAlignment="1">
      <alignment horizontal="left" vertical="center"/>
    </xf>
    <xf numFmtId="0" fontId="40" fillId="0" borderId="32" xfId="0" applyFont="1" applyBorder="1" applyAlignment="1">
      <alignment horizontal="left" vertical="center"/>
    </xf>
    <xf numFmtId="0" fontId="40" fillId="0" borderId="33" xfId="0" applyFont="1" applyBorder="1" applyAlignment="1">
      <alignment horizontal="left" vertical="center"/>
    </xf>
    <xf numFmtId="0" fontId="40" fillId="0" borderId="36" xfId="0" applyNumberFormat="1" applyFont="1" applyBorder="1" applyAlignment="1">
      <alignment vertical="center" wrapText="1" shrinkToFit="1"/>
    </xf>
    <xf numFmtId="0" fontId="40" fillId="0" borderId="33" xfId="0" applyNumberFormat="1" applyFont="1" applyBorder="1" applyAlignment="1">
      <alignment horizontal="left" vertical="center" wrapText="1" shrinkToFit="1"/>
    </xf>
    <xf numFmtId="0" fontId="40" fillId="0" borderId="57" xfId="0" applyNumberFormat="1" applyFont="1" applyBorder="1" applyAlignment="1">
      <alignment horizontal="left" vertical="center" wrapText="1" shrinkToFit="1"/>
    </xf>
    <xf numFmtId="0" fontId="47" fillId="0" borderId="2" xfId="0" applyFont="1" applyBorder="1" applyAlignment="1">
      <alignment horizontal="left" vertical="center"/>
    </xf>
    <xf numFmtId="0" fontId="40" fillId="0" borderId="2" xfId="0" applyFont="1" applyBorder="1" applyAlignment="1">
      <alignment horizontal="left" vertical="center"/>
    </xf>
    <xf numFmtId="0" fontId="49" fillId="0" borderId="2" xfId="0" applyFont="1" applyBorder="1" applyAlignment="1">
      <alignment horizontal="left" vertical="center"/>
    </xf>
    <xf numFmtId="0" fontId="34" fillId="2" borderId="8" xfId="0" applyFont="1" applyFill="1" applyBorder="1" applyAlignment="1">
      <alignment horizontal="center" vertical="center"/>
    </xf>
    <xf numFmtId="0" fontId="34" fillId="2" borderId="21" xfId="0" applyFont="1" applyFill="1" applyBorder="1" applyAlignment="1">
      <alignment vertical="center"/>
    </xf>
    <xf numFmtId="0" fontId="37" fillId="0" borderId="22" xfId="0" applyFont="1" applyBorder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0" fontId="20" fillId="0" borderId="0" xfId="0" applyFont="1" applyBorder="1" applyAlignment="1">
      <alignment vertical="top"/>
    </xf>
    <xf numFmtId="49" fontId="45" fillId="0" borderId="0" xfId="0" applyNumberFormat="1" applyFont="1" applyBorder="1" applyAlignment="1" applyProtection="1">
      <alignment horizontal="left" vertical="top"/>
    </xf>
    <xf numFmtId="0" fontId="28" fillId="0" borderId="71" xfId="0" applyFont="1" applyBorder="1" applyAlignment="1">
      <alignment horizontal="center" vertical="center"/>
    </xf>
    <xf numFmtId="0" fontId="28" fillId="0" borderId="58" xfId="0" applyFont="1" applyBorder="1" applyAlignment="1">
      <alignment horizontal="center" vertical="center"/>
    </xf>
    <xf numFmtId="0" fontId="40" fillId="0" borderId="70" xfId="0" applyNumberFormat="1" applyFont="1" applyBorder="1" applyAlignment="1">
      <alignment horizontal="left" vertical="center" wrapText="1" shrinkToFit="1"/>
    </xf>
    <xf numFmtId="0" fontId="40" fillId="0" borderId="2" xfId="0" applyNumberFormat="1" applyFont="1" applyBorder="1" applyAlignment="1">
      <alignment horizontal="left" vertical="center" wrapText="1" shrinkToFit="1"/>
    </xf>
    <xf numFmtId="0" fontId="40" fillId="0" borderId="56" xfId="0" applyNumberFormat="1" applyFont="1" applyBorder="1" applyAlignment="1">
      <alignment horizontal="left" vertical="center" wrapText="1" shrinkToFit="1"/>
    </xf>
    <xf numFmtId="0" fontId="38" fillId="0" borderId="74" xfId="0" applyFont="1" applyBorder="1" applyAlignment="1">
      <alignment horizontal="right" vertical="center" wrapText="1" shrinkToFit="1"/>
    </xf>
    <xf numFmtId="0" fontId="38" fillId="0" borderId="71" xfId="0" applyFont="1" applyBorder="1" applyAlignment="1">
      <alignment horizontal="right" vertical="center" wrapText="1" shrinkToFit="1"/>
    </xf>
    <xf numFmtId="0" fontId="38" fillId="0" borderId="58" xfId="0" applyFont="1" applyBorder="1" applyAlignment="1">
      <alignment horizontal="right" vertical="center" wrapText="1" shrinkToFit="1"/>
    </xf>
    <xf numFmtId="0" fontId="40" fillId="0" borderId="68" xfId="0" applyFont="1" applyBorder="1" applyAlignment="1">
      <alignment vertical="center" wrapText="1"/>
    </xf>
    <xf numFmtId="0" fontId="40" fillId="0" borderId="18" xfId="0" applyFont="1" applyBorder="1" applyAlignment="1">
      <alignment vertical="center" wrapText="1"/>
    </xf>
    <xf numFmtId="0" fontId="40" fillId="0" borderId="57" xfId="0" applyFont="1" applyBorder="1" applyAlignment="1">
      <alignment vertical="center" wrapText="1"/>
    </xf>
    <xf numFmtId="0" fontId="40" fillId="0" borderId="68" xfId="0" applyNumberFormat="1" applyFont="1" applyBorder="1" applyAlignment="1">
      <alignment vertical="center" wrapText="1" shrinkToFit="1"/>
    </xf>
    <xf numFmtId="0" fontId="40" fillId="0" borderId="18" xfId="0" applyNumberFormat="1" applyFont="1" applyBorder="1" applyAlignment="1">
      <alignment vertical="center" wrapText="1" shrinkToFit="1"/>
    </xf>
    <xf numFmtId="0" fontId="40" fillId="0" borderId="57" xfId="0" applyNumberFormat="1" applyFont="1" applyBorder="1" applyAlignment="1">
      <alignment vertical="center" wrapText="1" shrinkToFit="1"/>
    </xf>
    <xf numFmtId="0" fontId="28" fillId="0" borderId="10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8" fillId="0" borderId="76" xfId="0" applyFont="1" applyBorder="1" applyAlignment="1">
      <alignment horizontal="center" vertical="center" wrapText="1"/>
    </xf>
    <xf numFmtId="0" fontId="38" fillId="0" borderId="37" xfId="0" applyFont="1" applyBorder="1" applyAlignment="1">
      <alignment horizontal="center" vertical="center" wrapText="1"/>
    </xf>
    <xf numFmtId="0" fontId="38" fillId="0" borderId="72" xfId="0" applyFont="1" applyBorder="1" applyAlignment="1">
      <alignment horizontal="center" vertical="center" wrapText="1"/>
    </xf>
    <xf numFmtId="0" fontId="38" fillId="0" borderId="77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38" fillId="0" borderId="34" xfId="0" applyFont="1" applyBorder="1" applyAlignment="1">
      <alignment horizontal="center" vertical="center" wrapText="1"/>
    </xf>
    <xf numFmtId="0" fontId="40" fillId="2" borderId="70" xfId="0" applyNumberFormat="1" applyFont="1" applyFill="1" applyBorder="1" applyAlignment="1">
      <alignment horizontal="left" vertical="center" wrapText="1" shrinkToFit="1"/>
    </xf>
    <xf numFmtId="0" fontId="40" fillId="2" borderId="2" xfId="0" applyNumberFormat="1" applyFont="1" applyFill="1" applyBorder="1" applyAlignment="1">
      <alignment horizontal="left" vertical="center" wrapText="1" shrinkToFit="1"/>
    </xf>
    <xf numFmtId="0" fontId="40" fillId="0" borderId="70" xfId="0" applyFont="1" applyFill="1" applyBorder="1" applyAlignment="1">
      <alignment horizontal="left" vertical="center" wrapText="1"/>
    </xf>
    <xf numFmtId="0" fontId="40" fillId="0" borderId="2" xfId="0" applyFont="1" applyFill="1" applyBorder="1" applyAlignment="1">
      <alignment horizontal="left" vertical="center" wrapText="1"/>
    </xf>
    <xf numFmtId="0" fontId="40" fillId="0" borderId="56" xfId="0" applyFont="1" applyFill="1" applyBorder="1" applyAlignment="1">
      <alignment horizontal="left" vertical="center" wrapText="1"/>
    </xf>
    <xf numFmtId="0" fontId="40" fillId="0" borderId="70" xfId="0" applyNumberFormat="1" applyFont="1" applyBorder="1" applyAlignment="1">
      <alignment vertical="center" wrapText="1" shrinkToFit="1"/>
    </xf>
    <xf numFmtId="0" fontId="40" fillId="0" borderId="2" xfId="0" applyNumberFormat="1" applyFont="1" applyBorder="1" applyAlignment="1">
      <alignment vertical="center" wrapText="1" shrinkToFit="1"/>
    </xf>
    <xf numFmtId="0" fontId="40" fillId="0" borderId="70" xfId="0" applyNumberFormat="1" applyFont="1" applyFill="1" applyBorder="1" applyAlignment="1">
      <alignment horizontal="left" vertical="center" wrapText="1" shrinkToFit="1"/>
    </xf>
    <xf numFmtId="0" fontId="40" fillId="0" borderId="2" xfId="0" applyNumberFormat="1" applyFont="1" applyFill="1" applyBorder="1" applyAlignment="1">
      <alignment horizontal="left" vertical="center" wrapText="1" shrinkToFit="1"/>
    </xf>
    <xf numFmtId="0" fontId="40" fillId="0" borderId="70" xfId="0" applyFont="1" applyBorder="1" applyAlignment="1">
      <alignment vertical="center" wrapText="1"/>
    </xf>
    <xf numFmtId="0" fontId="40" fillId="0" borderId="2" xfId="0" applyFont="1" applyBorder="1" applyAlignment="1">
      <alignment vertical="center" wrapText="1"/>
    </xf>
    <xf numFmtId="0" fontId="40" fillId="0" borderId="56" xfId="0" applyFont="1" applyBorder="1" applyAlignment="1">
      <alignment vertical="center" wrapText="1"/>
    </xf>
    <xf numFmtId="0" fontId="40" fillId="0" borderId="70" xfId="0" applyNumberFormat="1" applyFont="1" applyBorder="1" applyAlignment="1">
      <alignment vertical="center" shrinkToFit="1"/>
    </xf>
    <xf numFmtId="0" fontId="40" fillId="0" borderId="2" xfId="0" applyNumberFormat="1" applyFont="1" applyBorder="1" applyAlignment="1">
      <alignment vertical="center" shrinkToFit="1"/>
    </xf>
    <xf numFmtId="0" fontId="17" fillId="0" borderId="37" xfId="0" applyFont="1" applyBorder="1" applyAlignment="1">
      <alignment horizontal="center" vertical="center" textRotation="90"/>
    </xf>
    <xf numFmtId="0" fontId="17" fillId="0" borderId="0" xfId="0" applyFont="1" applyBorder="1" applyAlignment="1">
      <alignment horizontal="center" vertical="center" textRotation="90"/>
    </xf>
    <xf numFmtId="0" fontId="33" fillId="0" borderId="1" xfId="0" applyFont="1" applyFill="1" applyBorder="1" applyAlignment="1">
      <alignment horizontal="left" vertical="center"/>
    </xf>
    <xf numFmtId="0" fontId="1" fillId="0" borderId="32" xfId="0" applyNumberFormat="1" applyFont="1" applyFill="1" applyBorder="1" applyAlignment="1">
      <alignment horizontal="center" vertical="center" textRotation="90" wrapText="1"/>
    </xf>
    <xf numFmtId="0" fontId="1" fillId="0" borderId="0" xfId="0" applyNumberFormat="1" applyFont="1" applyFill="1" applyBorder="1" applyAlignment="1">
      <alignment horizontal="center" vertical="center" textRotation="90" wrapText="1"/>
    </xf>
    <xf numFmtId="0" fontId="1" fillId="0" borderId="12" xfId="0" applyNumberFormat="1" applyFont="1" applyFill="1" applyBorder="1" applyAlignment="1">
      <alignment horizontal="center" vertical="center" textRotation="90" wrapText="1"/>
    </xf>
    <xf numFmtId="0" fontId="7" fillId="0" borderId="25" xfId="0" applyNumberFormat="1" applyFont="1" applyFill="1" applyBorder="1" applyAlignment="1">
      <alignment horizontal="center" vertical="center" wrapText="1"/>
    </xf>
    <xf numFmtId="0" fontId="7" fillId="0" borderId="32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2" fillId="0" borderId="25" xfId="0" applyNumberFormat="1" applyFont="1" applyFill="1" applyBorder="1" applyAlignment="1">
      <alignment horizontal="center" vertical="center" wrapText="1"/>
    </xf>
    <xf numFmtId="0" fontId="12" fillId="0" borderId="27" xfId="0" applyNumberFormat="1" applyFont="1" applyFill="1" applyBorder="1" applyAlignment="1">
      <alignment horizontal="center" vertical="center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center" vertical="center" wrapText="1"/>
    </xf>
    <xf numFmtId="0" fontId="12" fillId="0" borderId="32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73" xfId="0" applyNumberFormat="1" applyFont="1" applyBorder="1" applyAlignment="1">
      <alignment horizontal="center" vertical="center" textRotation="90" wrapText="1"/>
    </xf>
    <xf numFmtId="0" fontId="12" fillId="0" borderId="69" xfId="0" applyNumberFormat="1" applyFont="1" applyBorder="1" applyAlignment="1">
      <alignment horizontal="center" vertical="center" textRotation="90" wrapText="1"/>
    </xf>
    <xf numFmtId="0" fontId="38" fillId="0" borderId="76" xfId="0" applyNumberFormat="1" applyFont="1" applyBorder="1" applyAlignment="1">
      <alignment horizontal="center" vertical="center" wrapText="1"/>
    </xf>
    <xf numFmtId="0" fontId="38" fillId="0" borderId="37" xfId="0" applyNumberFormat="1" applyFont="1" applyBorder="1" applyAlignment="1">
      <alignment horizontal="center" vertical="center" wrapText="1"/>
    </xf>
    <xf numFmtId="0" fontId="38" fillId="0" borderId="72" xfId="0" applyNumberFormat="1" applyFont="1" applyBorder="1" applyAlignment="1">
      <alignment horizontal="center" vertical="center" wrapText="1"/>
    </xf>
    <xf numFmtId="0" fontId="38" fillId="0" borderId="77" xfId="0" applyNumberFormat="1" applyFont="1" applyBorder="1" applyAlignment="1">
      <alignment horizontal="center" vertical="center" wrapText="1"/>
    </xf>
    <xf numFmtId="0" fontId="38" fillId="0" borderId="0" xfId="0" applyNumberFormat="1" applyFont="1" applyBorder="1" applyAlignment="1">
      <alignment horizontal="center" vertical="center" wrapText="1"/>
    </xf>
    <xf numFmtId="0" fontId="38" fillId="0" borderId="34" xfId="0" applyNumberFormat="1" applyFont="1" applyBorder="1" applyAlignment="1">
      <alignment horizontal="center" vertical="center" wrapText="1"/>
    </xf>
    <xf numFmtId="0" fontId="12" fillId="0" borderId="76" xfId="0" applyNumberFormat="1" applyFont="1" applyBorder="1" applyAlignment="1">
      <alignment horizontal="center" vertical="center" wrapText="1"/>
    </xf>
    <xf numFmtId="0" fontId="12" fillId="0" borderId="72" xfId="0" applyNumberFormat="1" applyFont="1" applyBorder="1" applyAlignment="1">
      <alignment horizontal="center" vertical="center" wrapText="1"/>
    </xf>
    <xf numFmtId="0" fontId="12" fillId="0" borderId="77" xfId="0" applyNumberFormat="1" applyFont="1" applyBorder="1" applyAlignment="1">
      <alignment horizontal="center" vertical="center" wrapText="1"/>
    </xf>
    <xf numFmtId="0" fontId="12" fillId="0" borderId="34" xfId="0" applyNumberFormat="1" applyFont="1" applyBorder="1" applyAlignment="1">
      <alignment horizontal="center" vertical="center" wrapText="1"/>
    </xf>
    <xf numFmtId="0" fontId="12" fillId="0" borderId="75" xfId="0" applyNumberFormat="1" applyFont="1" applyBorder="1" applyAlignment="1">
      <alignment horizontal="center" vertical="center" wrapText="1"/>
    </xf>
    <xf numFmtId="0" fontId="12" fillId="0" borderId="36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left" vertical="center"/>
    </xf>
    <xf numFmtId="0" fontId="47" fillId="0" borderId="2" xfId="0" applyFont="1" applyBorder="1" applyAlignment="1">
      <alignment horizontal="left" vertical="center" wrapText="1"/>
    </xf>
    <xf numFmtId="49" fontId="1" fillId="0" borderId="27" xfId="0" applyNumberFormat="1" applyFont="1" applyBorder="1" applyAlignment="1">
      <alignment horizontal="center" vertical="center" textRotation="90" wrapText="1"/>
    </xf>
    <xf numFmtId="49" fontId="1" fillId="0" borderId="4" xfId="0" applyNumberFormat="1" applyFont="1" applyBorder="1" applyAlignment="1">
      <alignment horizontal="center" vertical="center" textRotation="90" wrapText="1"/>
    </xf>
    <xf numFmtId="49" fontId="1" fillId="0" borderId="6" xfId="0" applyNumberFormat="1" applyFont="1" applyBorder="1" applyAlignment="1">
      <alignment horizontal="center" vertical="center" textRotation="90" wrapText="1"/>
    </xf>
    <xf numFmtId="49" fontId="1" fillId="0" borderId="11" xfId="0" applyNumberFormat="1" applyFont="1" applyBorder="1" applyAlignment="1">
      <alignment horizontal="center" vertical="center" textRotation="90" wrapText="1"/>
    </xf>
    <xf numFmtId="0" fontId="39" fillId="0" borderId="0" xfId="0" applyFont="1" applyBorder="1" applyAlignment="1">
      <alignment horizontal="left" wrapText="1"/>
    </xf>
    <xf numFmtId="0" fontId="5" fillId="0" borderId="0" xfId="0" applyNumberFormat="1" applyFont="1" applyFill="1" applyBorder="1" applyAlignment="1">
      <alignment horizontal="left" vertical="center"/>
    </xf>
    <xf numFmtId="0" fontId="20" fillId="0" borderId="53" xfId="0" applyFont="1" applyBorder="1" applyAlignment="1">
      <alignment horizontal="center" vertical="center" textRotation="90"/>
    </xf>
    <xf numFmtId="0" fontId="20" fillId="0" borderId="4" xfId="0" applyFont="1" applyBorder="1" applyAlignment="1">
      <alignment horizontal="center" vertical="center" textRotation="90"/>
    </xf>
    <xf numFmtId="0" fontId="20" fillId="0" borderId="78" xfId="0" applyFont="1" applyBorder="1" applyAlignment="1">
      <alignment horizontal="center" vertical="center" textRotation="90"/>
    </xf>
    <xf numFmtId="0" fontId="28" fillId="0" borderId="0" xfId="0" applyNumberFormat="1" applyFont="1" applyBorder="1" applyAlignment="1">
      <alignment vertical="center" wrapText="1"/>
    </xf>
    <xf numFmtId="0" fontId="40" fillId="0" borderId="67" xfId="0" applyFont="1" applyBorder="1" applyAlignment="1">
      <alignment horizontal="left" vertical="center" wrapText="1"/>
    </xf>
    <xf numFmtId="0" fontId="40" fillId="0" borderId="41" xfId="0" applyFont="1" applyBorder="1" applyAlignment="1">
      <alignment horizontal="left" vertical="center" wrapText="1"/>
    </xf>
    <xf numFmtId="0" fontId="40" fillId="0" borderId="35" xfId="0" applyFont="1" applyBorder="1" applyAlignment="1">
      <alignment horizontal="left" vertical="center" wrapText="1"/>
    </xf>
    <xf numFmtId="0" fontId="27" fillId="0" borderId="54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5" fillId="0" borderId="7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6" xfId="0" applyFont="1" applyFill="1" applyBorder="1" applyAlignment="1">
      <alignment horizontal="center" vertical="center" wrapText="1"/>
    </xf>
    <xf numFmtId="0" fontId="12" fillId="0" borderId="79" xfId="0" applyFont="1" applyBorder="1" applyAlignment="1">
      <alignment horizontal="center" vertical="center" wrapText="1"/>
    </xf>
    <xf numFmtId="0" fontId="12" fillId="0" borderId="74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38" fillId="0" borderId="76" xfId="0" applyNumberFormat="1" applyFont="1" applyBorder="1" applyAlignment="1">
      <alignment horizontal="center" vertical="center"/>
    </xf>
    <xf numFmtId="0" fontId="38" fillId="0" borderId="37" xfId="0" applyNumberFormat="1" applyFont="1" applyBorder="1" applyAlignment="1">
      <alignment horizontal="center" vertical="center"/>
    </xf>
    <xf numFmtId="0" fontId="38" fillId="0" borderId="77" xfId="0" applyNumberFormat="1" applyFont="1" applyBorder="1" applyAlignment="1">
      <alignment horizontal="center" vertical="center"/>
    </xf>
    <xf numFmtId="0" fontId="38" fillId="0" borderId="0" xfId="0" applyNumberFormat="1" applyFont="1" applyBorder="1" applyAlignment="1">
      <alignment horizontal="center" vertical="center"/>
    </xf>
    <xf numFmtId="0" fontId="38" fillId="0" borderId="75" xfId="0" applyNumberFormat="1" applyFont="1" applyBorder="1" applyAlignment="1">
      <alignment horizontal="center" vertical="center"/>
    </xf>
    <xf numFmtId="0" fontId="38" fillId="0" borderId="1" xfId="0" applyNumberFormat="1" applyFont="1" applyBorder="1" applyAlignment="1">
      <alignment horizontal="center" vertical="center"/>
    </xf>
    <xf numFmtId="0" fontId="23" fillId="0" borderId="66" xfId="0" applyFont="1" applyBorder="1" applyAlignment="1">
      <alignment horizontal="center" vertical="center" wrapText="1"/>
    </xf>
    <xf numFmtId="0" fontId="23" fillId="0" borderId="71" xfId="0" applyFont="1" applyBorder="1" applyAlignment="1">
      <alignment horizontal="center" vertical="center" wrapText="1"/>
    </xf>
    <xf numFmtId="0" fontId="23" fillId="0" borderId="58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top" wrapText="1"/>
    </xf>
    <xf numFmtId="0" fontId="7" fillId="0" borderId="41" xfId="0" applyFont="1" applyBorder="1" applyAlignment="1">
      <alignment horizontal="center" vertical="top" wrapText="1"/>
    </xf>
    <xf numFmtId="0" fontId="7" fillId="0" borderId="35" xfId="0" applyFont="1" applyBorder="1" applyAlignment="1">
      <alignment horizontal="center" vertical="top" wrapText="1"/>
    </xf>
    <xf numFmtId="0" fontId="7" fillId="0" borderId="39" xfId="0" applyFont="1" applyBorder="1" applyAlignment="1">
      <alignment horizontal="center" vertical="center" textRotation="90" wrapText="1"/>
    </xf>
    <xf numFmtId="0" fontId="7" fillId="0" borderId="44" xfId="0" applyFont="1" applyBorder="1" applyAlignment="1">
      <alignment horizontal="center" vertical="center" textRotation="90" wrapText="1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8" fillId="0" borderId="74" xfId="0" applyFont="1" applyBorder="1" applyAlignment="1">
      <alignment horizontal="center" vertical="center" wrapText="1"/>
    </xf>
    <xf numFmtId="0" fontId="28" fillId="0" borderId="59" xfId="0" applyFont="1" applyBorder="1" applyAlignment="1">
      <alignment horizontal="center" vertical="center" wrapText="1"/>
    </xf>
    <xf numFmtId="0" fontId="21" fillId="0" borderId="67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67" xfId="0" applyNumberFormat="1" applyFont="1" applyBorder="1" applyAlignment="1">
      <alignment horizontal="center" vertical="center" wrapText="1"/>
    </xf>
    <xf numFmtId="0" fontId="21" fillId="0" borderId="41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/>
    </xf>
    <xf numFmtId="0" fontId="1" fillId="0" borderId="39" xfId="0" applyNumberFormat="1" applyFont="1" applyBorder="1" applyAlignment="1">
      <alignment horizontal="center" vertical="center" textRotation="90"/>
    </xf>
    <xf numFmtId="0" fontId="1" fillId="0" borderId="44" xfId="0" applyNumberFormat="1" applyFont="1" applyBorder="1" applyAlignment="1">
      <alignment horizontal="center" vertical="center" textRotation="90"/>
    </xf>
    <xf numFmtId="0" fontId="7" fillId="0" borderId="25" xfId="0" applyNumberFormat="1" applyFont="1" applyFill="1" applyBorder="1" applyAlignment="1">
      <alignment horizontal="center" vertical="top"/>
    </xf>
    <xf numFmtId="0" fontId="7" fillId="0" borderId="32" xfId="0" applyNumberFormat="1" applyFont="1" applyFill="1" applyBorder="1" applyAlignment="1">
      <alignment horizontal="center" vertical="top"/>
    </xf>
    <xf numFmtId="0" fontId="7" fillId="0" borderId="2" xfId="0" applyNumberFormat="1" applyFont="1" applyFill="1" applyBorder="1" applyAlignment="1">
      <alignment horizontal="center" vertical="top"/>
    </xf>
    <xf numFmtId="0" fontId="17" fillId="0" borderId="2" xfId="0" applyFont="1" applyFill="1" applyBorder="1" applyAlignment="1">
      <alignment horizontal="center" vertical="center"/>
    </xf>
    <xf numFmtId="0" fontId="17" fillId="0" borderId="56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top"/>
    </xf>
    <xf numFmtId="0" fontId="7" fillId="0" borderId="37" xfId="0" applyFont="1" applyBorder="1" applyAlignment="1">
      <alignment horizontal="left" vertical="top"/>
    </xf>
    <xf numFmtId="49" fontId="17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40" fillId="0" borderId="67" xfId="0" applyNumberFormat="1" applyFont="1" applyBorder="1" applyAlignment="1">
      <alignment vertical="center" wrapText="1" shrinkToFit="1"/>
    </xf>
    <xf numFmtId="0" fontId="40" fillId="0" borderId="41" xfId="0" applyNumberFormat="1" applyFont="1" applyBorder="1" applyAlignment="1">
      <alignment vertical="center" wrapText="1" shrinkToFit="1"/>
    </xf>
    <xf numFmtId="0" fontId="40" fillId="0" borderId="35" xfId="0" applyNumberFormat="1" applyFont="1" applyBorder="1" applyAlignment="1">
      <alignment vertical="center" wrapText="1" shrinkToFit="1"/>
    </xf>
    <xf numFmtId="0" fontId="38" fillId="0" borderId="68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57" xfId="0" applyFont="1" applyBorder="1" applyAlignment="1">
      <alignment horizontal="center" vertical="center"/>
    </xf>
    <xf numFmtId="0" fontId="38" fillId="0" borderId="70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56" xfId="0" applyFont="1" applyBorder="1" applyAlignment="1">
      <alignment horizontal="center" vertical="center"/>
    </xf>
    <xf numFmtId="0" fontId="40" fillId="0" borderId="56" xfId="0" applyNumberFormat="1" applyFont="1" applyBorder="1" applyAlignment="1">
      <alignment vertical="center" wrapText="1" shrinkToFit="1"/>
    </xf>
    <xf numFmtId="0" fontId="40" fillId="0" borderId="68" xfId="0" applyFont="1" applyBorder="1" applyAlignment="1">
      <alignment horizontal="left" vertical="center"/>
    </xf>
    <xf numFmtId="0" fontId="40" fillId="0" borderId="18" xfId="0" applyFont="1" applyBorder="1" applyAlignment="1">
      <alignment horizontal="left" vertical="center"/>
    </xf>
    <xf numFmtId="0" fontId="40" fillId="0" borderId="57" xfId="0" applyFont="1" applyBorder="1" applyAlignment="1">
      <alignment horizontal="left" vertical="center"/>
    </xf>
    <xf numFmtId="49" fontId="17" fillId="0" borderId="0" xfId="0" applyNumberFormat="1" applyFont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/>
    </xf>
    <xf numFmtId="49" fontId="6" fillId="0" borderId="37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textRotation="90"/>
    </xf>
    <xf numFmtId="49" fontId="1" fillId="0" borderId="11" xfId="0" applyNumberFormat="1" applyFont="1" applyBorder="1" applyAlignment="1">
      <alignment horizontal="center" vertical="center" textRotation="90"/>
    </xf>
    <xf numFmtId="0" fontId="1" fillId="0" borderId="26" xfId="0" applyNumberFormat="1" applyFont="1" applyBorder="1" applyAlignment="1">
      <alignment horizontal="center" vertical="center" textRotation="90" wrapText="1"/>
    </xf>
    <xf numFmtId="0" fontId="1" fillId="0" borderId="46" xfId="0" applyNumberFormat="1" applyFont="1" applyBorder="1" applyAlignment="1">
      <alignment horizontal="center" vertical="center" textRotation="90" wrapText="1"/>
    </xf>
    <xf numFmtId="49" fontId="1" fillId="0" borderId="25" xfId="0" applyNumberFormat="1" applyFont="1" applyBorder="1" applyAlignment="1">
      <alignment horizontal="center" vertical="center" textRotation="90" wrapText="1"/>
    </xf>
    <xf numFmtId="49" fontId="1" fillId="0" borderId="12" xfId="0" applyNumberFormat="1" applyFont="1" applyBorder="1" applyAlignment="1">
      <alignment horizontal="center" vertical="center" textRotation="90" wrapText="1"/>
    </xf>
    <xf numFmtId="0" fontId="7" fillId="0" borderId="39" xfId="0" applyNumberFormat="1" applyFont="1" applyBorder="1" applyAlignment="1">
      <alignment horizontal="center" vertical="center" textRotation="90"/>
    </xf>
    <xf numFmtId="0" fontId="7" fillId="0" borderId="77" xfId="0" applyNumberFormat="1" applyFont="1" applyBorder="1" applyAlignment="1">
      <alignment horizontal="center" vertical="center" textRotation="90"/>
    </xf>
    <xf numFmtId="0" fontId="7" fillId="0" borderId="44" xfId="0" applyNumberFormat="1" applyFont="1" applyBorder="1" applyAlignment="1">
      <alignment horizontal="center" vertical="center" textRotation="90"/>
    </xf>
    <xf numFmtId="49" fontId="51" fillId="0" borderId="0" xfId="0" applyNumberFormat="1" applyFont="1" applyBorder="1" applyAlignment="1">
      <alignment horizontal="center" vertical="justify"/>
    </xf>
    <xf numFmtId="0" fontId="26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justify"/>
    </xf>
    <xf numFmtId="0" fontId="37" fillId="0" borderId="0" xfId="0" applyFont="1" applyBorder="1" applyAlignment="1">
      <alignment horizontal="center"/>
    </xf>
    <xf numFmtId="0" fontId="42" fillId="0" borderId="0" xfId="0" applyFont="1" applyBorder="1" applyAlignment="1">
      <alignment horizontal="center" vertical="top" wrapText="1"/>
    </xf>
    <xf numFmtId="0" fontId="38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29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37" fillId="0" borderId="0" xfId="0" applyFont="1" applyFill="1" applyBorder="1" applyAlignment="1">
      <alignment horizontal="left" vertical="top" wrapText="1"/>
    </xf>
    <xf numFmtId="0" fontId="38" fillId="0" borderId="72" xfId="0" applyNumberFormat="1" applyFont="1" applyBorder="1" applyAlignment="1">
      <alignment horizontal="center" vertical="center"/>
    </xf>
    <xf numFmtId="0" fontId="38" fillId="0" borderId="34" xfId="0" applyNumberFormat="1" applyFont="1" applyBorder="1" applyAlignment="1">
      <alignment horizontal="center" vertical="center"/>
    </xf>
    <xf numFmtId="0" fontId="38" fillId="0" borderId="79" xfId="0" applyNumberFormat="1" applyFont="1" applyBorder="1" applyAlignment="1">
      <alignment horizontal="center" vertical="center"/>
    </xf>
    <xf numFmtId="0" fontId="38" fillId="0" borderId="74" xfId="0" applyNumberFormat="1" applyFont="1" applyBorder="1" applyAlignment="1">
      <alignment horizontal="center" vertical="center"/>
    </xf>
    <xf numFmtId="0" fontId="38" fillId="0" borderId="59" xfId="0" applyNumberFormat="1" applyFont="1" applyBorder="1" applyAlignment="1">
      <alignment horizontal="center" vertical="center"/>
    </xf>
    <xf numFmtId="0" fontId="38" fillId="0" borderId="67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38" fillId="0" borderId="35" xfId="0" applyFont="1" applyBorder="1" applyAlignment="1">
      <alignment horizontal="center" vertical="center"/>
    </xf>
    <xf numFmtId="0" fontId="40" fillId="0" borderId="70" xfId="0" applyFont="1" applyBorder="1" applyAlignment="1">
      <alignment horizontal="left" vertical="center"/>
    </xf>
    <xf numFmtId="0" fontId="40" fillId="0" borderId="2" xfId="0" applyFont="1" applyBorder="1" applyAlignment="1">
      <alignment horizontal="left" vertical="center"/>
    </xf>
    <xf numFmtId="0" fontId="40" fillId="0" borderId="56" xfId="0" applyFont="1" applyBorder="1" applyAlignment="1">
      <alignment horizontal="left" vertical="center"/>
    </xf>
    <xf numFmtId="0" fontId="38" fillId="0" borderId="37" xfId="0" applyFont="1" applyBorder="1" applyAlignment="1">
      <alignment horizontal="right" vertical="center" wrapText="1" shrinkToFit="1"/>
    </xf>
    <xf numFmtId="0" fontId="38" fillId="0" borderId="72" xfId="0" applyFont="1" applyBorder="1" applyAlignment="1">
      <alignment horizontal="right" vertical="center" wrapText="1" shrinkToFit="1"/>
    </xf>
    <xf numFmtId="0" fontId="6" fillId="0" borderId="71" xfId="0" applyFont="1" applyBorder="1" applyAlignment="1">
      <alignment horizontal="center" vertical="center" shrinkToFit="1"/>
    </xf>
    <xf numFmtId="0" fontId="6" fillId="0" borderId="58" xfId="0" applyFont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1619250</xdr:colOff>
      <xdr:row>0</xdr:row>
      <xdr:rowOff>828675</xdr:rowOff>
    </xdr:from>
    <xdr:to>
      <xdr:col>19</xdr:col>
      <xdr:colOff>2638425</xdr:colOff>
      <xdr:row>2</xdr:row>
      <xdr:rowOff>638175</xdr:rowOff>
    </xdr:to>
    <xdr:pic>
      <xdr:nvPicPr>
        <xdr:cNvPr id="7170" name="Picture 6" descr="&amp;Rcy;&amp;iecy;&amp;zcy;&amp;ucy;&amp;lcy;&amp;softcy;&amp;tcy;&amp;acy;&amp;tcy; &amp;pcy;&amp;ocy;&amp;shcy;&amp;ucy;&amp;kcy;&amp;ucy; &amp;zcy;&amp;ocy;&amp;bcy;&amp;rcy;&amp;acy;&amp;zhcy;&amp;iecy;&amp;ncy;&amp;softcy; &amp;zcy;&amp;acy; &amp;zcy;&amp;acy;&amp;pcy;&amp;icy;&amp;tcy;&amp;ocy;&amp;mcy; &quot;&amp;gcy;&amp;iecy;&amp;rcy;&amp;bcy; &amp;Kcy;&amp;Pcy;&amp;Iukcy;&quot;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828675"/>
          <a:ext cx="101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65"/>
  <sheetViews>
    <sheetView tabSelected="1" topLeftCell="B1" zoomScale="30" zoomScaleNormal="30" zoomScaleSheetLayoutView="25" workbookViewId="0">
      <selection activeCell="U27" sqref="U27"/>
    </sheetView>
  </sheetViews>
  <sheetFormatPr defaultColWidth="10.140625" defaultRowHeight="12.75" x14ac:dyDescent="0.2"/>
  <cols>
    <col min="1" max="1" width="23.42578125" style="1" customWidth="1"/>
    <col min="2" max="2" width="12" style="1" customWidth="1"/>
    <col min="3" max="19" width="6.28515625" style="1" hidden="1" customWidth="1"/>
    <col min="20" max="20" width="42.140625" style="1" customWidth="1"/>
    <col min="21" max="21" width="65.85546875" style="2" customWidth="1"/>
    <col min="22" max="22" width="29.5703125" style="3" customWidth="1"/>
    <col min="23" max="23" width="12.7109375" style="4" customWidth="1"/>
    <col min="24" max="24" width="25.7109375" style="5" customWidth="1"/>
    <col min="25" max="27" width="12.7109375" style="5" customWidth="1"/>
    <col min="28" max="28" width="16.7109375" style="5" customWidth="1"/>
    <col min="29" max="29" width="4.5703125" style="5" customWidth="1"/>
    <col min="30" max="30" width="11.85546875" style="6" customWidth="1"/>
    <col min="31" max="31" width="14.5703125" style="6" customWidth="1"/>
    <col min="32" max="32" width="19.85546875" style="6" customWidth="1"/>
    <col min="33" max="33" width="19.140625" style="6" customWidth="1"/>
    <col min="34" max="34" width="15" style="6" customWidth="1"/>
    <col min="35" max="35" width="10.7109375" style="6" customWidth="1"/>
    <col min="36" max="36" width="16" style="6" customWidth="1"/>
    <col min="37" max="37" width="17" style="6" customWidth="1"/>
    <col min="38" max="39" width="13.5703125" style="6" customWidth="1"/>
    <col min="40" max="40" width="15.7109375" style="6" customWidth="1"/>
    <col min="41" max="41" width="16.5703125" style="6" customWidth="1"/>
    <col min="42" max="42" width="10.7109375" style="1" customWidth="1"/>
    <col min="43" max="43" width="11.85546875" style="1" customWidth="1"/>
    <col min="44" max="50" width="10.7109375" style="1" customWidth="1"/>
    <col min="51" max="51" width="11.85546875" style="1" customWidth="1"/>
    <col min="52" max="54" width="10.7109375" style="1" customWidth="1"/>
    <col min="55" max="55" width="13.42578125" style="1" customWidth="1"/>
    <col min="56" max="56" width="10.7109375" style="1" customWidth="1"/>
    <col min="57" max="57" width="10.140625" style="1" customWidth="1"/>
    <col min="58" max="58" width="8.28515625" style="1" customWidth="1"/>
    <col min="59" max="16384" width="10.140625" style="1"/>
  </cols>
  <sheetData>
    <row r="1" spans="1:58" ht="72.75" customHeight="1" x14ac:dyDescent="0.6">
      <c r="B1" s="413" t="s">
        <v>44</v>
      </c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3"/>
      <c r="U1" s="413"/>
      <c r="V1" s="413"/>
      <c r="W1" s="413"/>
      <c r="X1" s="413"/>
      <c r="Y1" s="413"/>
      <c r="Z1" s="413"/>
      <c r="AA1" s="413"/>
      <c r="AB1" s="413"/>
      <c r="AC1" s="413"/>
      <c r="AD1" s="413"/>
      <c r="AE1" s="413"/>
      <c r="AF1" s="413"/>
      <c r="AG1" s="413"/>
      <c r="AH1" s="413"/>
      <c r="AI1" s="413"/>
      <c r="AJ1" s="413"/>
      <c r="AK1" s="413"/>
      <c r="AL1" s="413"/>
      <c r="AM1" s="413"/>
      <c r="AN1" s="413"/>
      <c r="AO1" s="413"/>
      <c r="AP1" s="413"/>
      <c r="AQ1" s="413"/>
      <c r="AR1" s="413"/>
      <c r="AS1" s="413"/>
      <c r="AT1" s="413"/>
      <c r="AU1" s="413"/>
      <c r="AV1" s="413"/>
      <c r="AW1" s="413"/>
      <c r="AX1" s="413"/>
      <c r="AY1" s="413"/>
      <c r="AZ1" s="413"/>
      <c r="BA1" s="413"/>
    </row>
    <row r="2" spans="1:58" ht="12.75" customHeight="1" x14ac:dyDescent="0.4"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6"/>
      <c r="U2" s="416"/>
      <c r="V2" s="416"/>
      <c r="W2" s="416"/>
      <c r="X2" s="416"/>
      <c r="Y2" s="416"/>
      <c r="Z2" s="416"/>
      <c r="AA2" s="416"/>
      <c r="AB2" s="416"/>
      <c r="AC2" s="416"/>
      <c r="AD2" s="416"/>
      <c r="AE2" s="416"/>
      <c r="AF2" s="416"/>
      <c r="AG2" s="416"/>
      <c r="AH2" s="416"/>
      <c r="AI2" s="416"/>
      <c r="AJ2" s="416"/>
      <c r="AK2" s="416"/>
      <c r="AL2" s="416"/>
      <c r="AM2" s="416"/>
      <c r="AN2" s="416"/>
      <c r="AO2" s="416"/>
      <c r="AP2" s="416"/>
      <c r="AQ2" s="416"/>
      <c r="AR2" s="416"/>
      <c r="AS2" s="416"/>
      <c r="AT2" s="416"/>
      <c r="AU2" s="416"/>
      <c r="AV2" s="416"/>
      <c r="AW2" s="416"/>
      <c r="AX2" s="416"/>
      <c r="AY2" s="416"/>
      <c r="AZ2" s="416"/>
      <c r="BA2" s="416"/>
    </row>
    <row r="3" spans="1:58" ht="68.25" customHeight="1" x14ac:dyDescent="0.2">
      <c r="B3" s="414" t="s">
        <v>0</v>
      </c>
      <c r="C3" s="414"/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4"/>
      <c r="P3" s="414"/>
      <c r="Q3" s="414"/>
      <c r="R3" s="414"/>
      <c r="S3" s="414"/>
      <c r="T3" s="414"/>
      <c r="U3" s="414"/>
      <c r="V3" s="414"/>
      <c r="W3" s="414"/>
      <c r="X3" s="414"/>
      <c r="Y3" s="414"/>
      <c r="Z3" s="414"/>
      <c r="AA3" s="414"/>
      <c r="AB3" s="414"/>
      <c r="AC3" s="414"/>
      <c r="AD3" s="414"/>
      <c r="AE3" s="414"/>
      <c r="AF3" s="414"/>
      <c r="AG3" s="414"/>
      <c r="AH3" s="414"/>
      <c r="AI3" s="414"/>
      <c r="AJ3" s="414"/>
      <c r="AK3" s="414"/>
      <c r="AL3" s="414"/>
      <c r="AM3" s="414"/>
      <c r="AN3" s="414"/>
      <c r="AO3" s="414"/>
      <c r="AP3" s="414"/>
      <c r="AQ3" s="414"/>
      <c r="AR3" s="414"/>
      <c r="AS3" s="414"/>
      <c r="AT3" s="414"/>
      <c r="AU3" s="414"/>
      <c r="AV3" s="414"/>
      <c r="AW3" s="414"/>
      <c r="AX3" s="414"/>
      <c r="AY3" s="414"/>
      <c r="AZ3" s="414"/>
      <c r="BA3" s="414"/>
    </row>
    <row r="4" spans="1:58" ht="48.75" customHeight="1" x14ac:dyDescent="0.7">
      <c r="A4" s="171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415" t="s">
        <v>38</v>
      </c>
      <c r="U4" s="415"/>
      <c r="V4" s="173"/>
      <c r="W4" s="56"/>
      <c r="X4" s="417" t="s">
        <v>66</v>
      </c>
      <c r="Y4" s="417"/>
      <c r="Z4" s="417"/>
      <c r="AA4" s="417"/>
      <c r="AB4" s="417"/>
      <c r="AC4" s="417"/>
      <c r="AD4" s="417"/>
      <c r="AE4" s="417"/>
      <c r="AF4" s="417"/>
      <c r="AG4" s="417"/>
      <c r="AH4" s="417"/>
      <c r="AI4" s="417"/>
      <c r="AJ4" s="417"/>
      <c r="AK4" s="417"/>
      <c r="AL4" s="417"/>
      <c r="AM4" s="417"/>
      <c r="AN4" s="417"/>
      <c r="AO4" s="417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</row>
    <row r="5" spans="1:58" ht="99.75" customHeight="1" x14ac:dyDescent="0.55000000000000004">
      <c r="A5" s="171"/>
      <c r="B5" s="419" t="s">
        <v>61</v>
      </c>
      <c r="C5" s="419"/>
      <c r="D5" s="419"/>
      <c r="E5" s="419"/>
      <c r="F5" s="419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57"/>
      <c r="X5" s="418" t="s">
        <v>67</v>
      </c>
      <c r="Y5" s="418"/>
      <c r="Z5" s="418"/>
      <c r="AA5" s="418"/>
      <c r="AB5" s="418"/>
      <c r="AC5" s="418"/>
      <c r="AD5" s="418"/>
      <c r="AE5" s="418"/>
      <c r="AF5" s="418"/>
      <c r="AG5" s="418"/>
      <c r="AH5" s="418"/>
      <c r="AI5" s="418"/>
      <c r="AJ5" s="418"/>
      <c r="AK5" s="418"/>
      <c r="AL5" s="418"/>
      <c r="AM5" s="418"/>
      <c r="AN5" s="418"/>
      <c r="AO5" s="418"/>
      <c r="AP5" s="418"/>
      <c r="AQ5" s="418"/>
      <c r="AR5" s="42"/>
      <c r="AS5" s="44"/>
      <c r="AT5" s="44"/>
      <c r="AU5" s="50" t="s">
        <v>76</v>
      </c>
      <c r="AV5" s="40"/>
      <c r="AW5" s="54"/>
      <c r="AX5" s="54"/>
      <c r="AY5" s="54"/>
      <c r="AZ5" s="368" t="s">
        <v>63</v>
      </c>
      <c r="BA5" s="368"/>
      <c r="BB5" s="368"/>
      <c r="BC5" s="368"/>
      <c r="BD5" s="12"/>
    </row>
    <row r="6" spans="1:58" ht="37.5" customHeight="1" x14ac:dyDescent="0.55000000000000004">
      <c r="A6" s="171"/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4"/>
      <c r="V6" s="175"/>
      <c r="W6" s="320" t="s">
        <v>42</v>
      </c>
      <c r="X6" s="320"/>
      <c r="Y6" s="320"/>
      <c r="Z6" s="320"/>
      <c r="AA6" s="320"/>
      <c r="AB6" s="320"/>
      <c r="AC6" s="48" t="s">
        <v>1</v>
      </c>
      <c r="AD6" s="291" t="s">
        <v>62</v>
      </c>
      <c r="AE6" s="291"/>
      <c r="AF6" s="291"/>
      <c r="AG6" s="291"/>
      <c r="AH6" s="291"/>
      <c r="AI6" s="291"/>
      <c r="AJ6" s="291"/>
      <c r="AK6" s="291"/>
      <c r="AL6" s="291"/>
      <c r="AM6" s="291"/>
      <c r="AN6" s="291"/>
      <c r="AO6" s="291"/>
      <c r="AP6" s="291"/>
      <c r="AQ6" s="291"/>
      <c r="AR6" s="291"/>
      <c r="AS6" s="291"/>
      <c r="AT6" s="43"/>
      <c r="AZ6" s="369"/>
      <c r="BA6" s="369"/>
      <c r="BB6" s="369"/>
      <c r="BC6" s="369"/>
      <c r="BD6" s="12"/>
    </row>
    <row r="7" spans="1:58" ht="51" customHeight="1" x14ac:dyDescent="0.6">
      <c r="A7" s="370" t="s">
        <v>107</v>
      </c>
      <c r="B7" s="370"/>
      <c r="C7" s="370"/>
      <c r="D7" s="370"/>
      <c r="E7" s="370"/>
      <c r="F7" s="370"/>
      <c r="G7" s="370"/>
      <c r="H7" s="370"/>
      <c r="I7" s="370"/>
      <c r="J7" s="370"/>
      <c r="K7" s="370"/>
      <c r="L7" s="370"/>
      <c r="M7" s="370"/>
      <c r="N7" s="370"/>
      <c r="O7" s="370"/>
      <c r="P7" s="370"/>
      <c r="Q7" s="370"/>
      <c r="R7" s="370"/>
      <c r="S7" s="370"/>
      <c r="T7" s="370"/>
      <c r="U7" s="176" t="s">
        <v>106</v>
      </c>
      <c r="V7" s="176"/>
      <c r="W7" s="328" t="s">
        <v>104</v>
      </c>
      <c r="X7" s="328"/>
      <c r="Y7" s="328"/>
      <c r="Z7" s="328"/>
      <c r="AA7" s="328"/>
      <c r="AB7" s="328"/>
      <c r="AC7" s="328"/>
      <c r="AD7" s="328"/>
      <c r="AE7" s="328"/>
      <c r="AF7" s="328"/>
      <c r="AG7" s="328"/>
      <c r="AH7" s="328"/>
      <c r="AI7" s="328"/>
      <c r="AJ7" s="328"/>
      <c r="AK7" s="328"/>
      <c r="AL7" s="328"/>
      <c r="AM7" s="328"/>
      <c r="AN7" s="328"/>
      <c r="AO7" s="328"/>
      <c r="AP7" s="328"/>
      <c r="AQ7" s="328"/>
      <c r="AR7" s="328"/>
      <c r="AS7" s="328"/>
      <c r="AT7" s="43"/>
      <c r="AU7" s="67" t="s">
        <v>2</v>
      </c>
      <c r="AV7" s="68"/>
      <c r="AW7" s="68"/>
      <c r="AX7" s="68"/>
      <c r="AY7" s="54"/>
      <c r="AZ7" s="410" t="s">
        <v>52</v>
      </c>
      <c r="BA7" s="410"/>
      <c r="BB7" s="410"/>
      <c r="BC7" s="410"/>
    </row>
    <row r="8" spans="1:58" ht="64.5" customHeight="1" x14ac:dyDescent="0.6">
      <c r="A8" s="171"/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327" t="s">
        <v>105</v>
      </c>
      <c r="U8" s="327"/>
      <c r="V8" s="327"/>
      <c r="W8" s="332" t="s">
        <v>41</v>
      </c>
      <c r="X8" s="332"/>
      <c r="Y8" s="332"/>
      <c r="Z8" s="332"/>
      <c r="AA8" s="332"/>
      <c r="AB8" s="332"/>
      <c r="AC8" s="332"/>
      <c r="AD8" s="396" t="s">
        <v>45</v>
      </c>
      <c r="AE8" s="396"/>
      <c r="AF8" s="396"/>
      <c r="AG8" s="396"/>
      <c r="AH8" s="396"/>
      <c r="AI8" s="396"/>
      <c r="AJ8" s="396"/>
      <c r="AK8" s="396"/>
      <c r="AL8" s="396"/>
      <c r="AM8" s="396"/>
      <c r="AN8" s="396"/>
      <c r="AO8" s="396"/>
      <c r="AP8" s="396"/>
      <c r="AQ8" s="396"/>
      <c r="AR8" s="396"/>
      <c r="AS8" s="396"/>
      <c r="AT8" s="43"/>
      <c r="AU8" s="53" t="s">
        <v>3</v>
      </c>
      <c r="AV8" s="54"/>
      <c r="AW8" s="54"/>
      <c r="AX8" s="54"/>
      <c r="AY8" s="54"/>
      <c r="AZ8" s="411" t="s">
        <v>40</v>
      </c>
      <c r="BA8" s="411"/>
      <c r="BB8" s="411"/>
      <c r="BC8" s="411"/>
      <c r="BD8" s="411"/>
    </row>
    <row r="9" spans="1:58" ht="101.25" customHeight="1" x14ac:dyDescent="0.55000000000000004">
      <c r="A9" s="171"/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4"/>
      <c r="V9" s="174"/>
      <c r="W9" s="319" t="s">
        <v>5</v>
      </c>
      <c r="X9" s="319"/>
      <c r="Y9" s="319"/>
      <c r="Z9" s="319"/>
      <c r="AA9" s="169"/>
      <c r="AB9" s="169"/>
      <c r="AC9" s="170" t="s">
        <v>1</v>
      </c>
      <c r="AD9" s="52"/>
      <c r="AE9" s="322" t="s">
        <v>64</v>
      </c>
      <c r="AF9" s="322"/>
      <c r="AG9" s="322"/>
      <c r="AH9" s="322"/>
      <c r="AI9" s="322"/>
      <c r="AJ9" s="322"/>
      <c r="AK9" s="322"/>
      <c r="AL9" s="322"/>
      <c r="AM9" s="322"/>
      <c r="AN9" s="322"/>
      <c r="AO9" s="322"/>
      <c r="AP9" s="322"/>
      <c r="AQ9" s="322"/>
      <c r="AR9" s="322"/>
      <c r="AS9" s="322"/>
      <c r="AT9" s="9"/>
      <c r="AU9" s="55"/>
      <c r="AV9" s="49"/>
      <c r="AW9" s="49"/>
      <c r="AX9" s="49"/>
      <c r="AY9" s="49"/>
      <c r="AZ9" s="368" t="s">
        <v>65</v>
      </c>
      <c r="BA9" s="368"/>
      <c r="BB9" s="368"/>
      <c r="BC9" s="368"/>
      <c r="BD9" s="368"/>
      <c r="BE9" s="368"/>
    </row>
    <row r="10" spans="1:58" ht="48" customHeight="1" x14ac:dyDescent="0.2">
      <c r="U10" s="8"/>
      <c r="V10" s="8"/>
      <c r="W10" s="321"/>
      <c r="X10" s="321"/>
      <c r="Y10" s="321"/>
      <c r="Z10" s="321"/>
      <c r="AA10" s="7"/>
      <c r="AB10" s="7"/>
      <c r="AC10" s="48"/>
      <c r="AD10" s="52"/>
      <c r="AE10" s="244" t="s">
        <v>71</v>
      </c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5"/>
      <c r="AR10" s="246"/>
      <c r="AS10" s="245"/>
      <c r="AT10" s="9"/>
      <c r="AU10" s="53" t="s">
        <v>4</v>
      </c>
      <c r="AV10" s="51"/>
      <c r="AW10" s="51"/>
      <c r="AX10" s="51"/>
      <c r="AY10" s="51"/>
      <c r="AZ10" s="369"/>
      <c r="BA10" s="369"/>
      <c r="BB10" s="369"/>
      <c r="BC10" s="369"/>
      <c r="BD10" s="369"/>
      <c r="BE10" s="369"/>
    </row>
    <row r="11" spans="1:58" ht="63" customHeight="1" x14ac:dyDescent="0.2">
      <c r="U11" s="8"/>
      <c r="V11" s="8"/>
      <c r="W11" s="321"/>
      <c r="X11" s="321"/>
      <c r="Y11" s="321"/>
      <c r="Z11" s="321"/>
      <c r="AA11" s="7"/>
      <c r="AB11" s="7"/>
      <c r="AC11" s="48"/>
      <c r="AD11" s="52"/>
      <c r="AE11" s="244" t="s">
        <v>72</v>
      </c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5"/>
      <c r="AR11" s="246"/>
      <c r="AS11" s="245"/>
      <c r="AT11" s="9"/>
      <c r="AU11" s="55"/>
      <c r="AV11" s="49"/>
      <c r="AW11" s="49"/>
      <c r="AX11" s="49"/>
      <c r="AY11" s="49"/>
      <c r="AZ11" s="49"/>
      <c r="BA11" s="49"/>
      <c r="BB11" s="12"/>
      <c r="BC11" s="12"/>
      <c r="BD11" s="12"/>
    </row>
    <row r="12" spans="1:58" ht="53.25" customHeight="1" x14ac:dyDescent="0.2">
      <c r="U12" s="8"/>
      <c r="V12" s="8"/>
      <c r="W12" s="321"/>
      <c r="X12" s="321"/>
      <c r="Y12" s="321"/>
      <c r="Z12" s="321"/>
      <c r="AA12" s="7"/>
      <c r="AB12" s="7"/>
      <c r="AC12" s="48"/>
      <c r="AD12" s="52"/>
      <c r="AE12" s="244" t="s">
        <v>73</v>
      </c>
      <c r="AF12" s="244"/>
      <c r="AG12" s="244"/>
      <c r="AH12" s="244"/>
      <c r="AI12" s="244"/>
      <c r="AJ12" s="244"/>
      <c r="AK12" s="244"/>
      <c r="AL12" s="244"/>
      <c r="AM12" s="244"/>
      <c r="AN12" s="244"/>
      <c r="AO12" s="244"/>
      <c r="AP12" s="244"/>
      <c r="AQ12" s="245"/>
      <c r="AR12" s="246"/>
      <c r="AS12" s="245"/>
      <c r="AT12" s="9"/>
      <c r="AU12" s="55"/>
      <c r="AV12" s="49"/>
      <c r="AW12" s="49"/>
      <c r="AX12" s="49"/>
      <c r="AY12" s="49"/>
      <c r="AZ12" s="49"/>
      <c r="BA12" s="49"/>
      <c r="BB12" s="12"/>
      <c r="BC12" s="12"/>
      <c r="BD12" s="12"/>
    </row>
    <row r="13" spans="1:58" ht="56.25" customHeight="1" x14ac:dyDescent="0.2">
      <c r="U13" s="8"/>
      <c r="V13" s="8"/>
      <c r="W13" s="321"/>
      <c r="X13" s="321"/>
      <c r="Y13" s="321"/>
      <c r="Z13" s="321"/>
      <c r="AA13" s="7"/>
      <c r="AB13" s="7"/>
      <c r="AC13" s="48"/>
      <c r="AD13" s="52"/>
      <c r="AE13" s="244" t="s">
        <v>74</v>
      </c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5"/>
      <c r="AR13" s="246"/>
      <c r="AS13" s="245"/>
      <c r="AT13" s="9"/>
      <c r="AU13" s="55"/>
      <c r="AV13" s="49"/>
      <c r="AW13" s="49"/>
      <c r="AX13" s="49"/>
      <c r="AY13" s="49"/>
      <c r="AZ13" s="49"/>
      <c r="BA13" s="49"/>
      <c r="BB13" s="12"/>
      <c r="BC13" s="12"/>
      <c r="BD13" s="12"/>
    </row>
    <row r="14" spans="1:58" ht="53.25" customHeight="1" x14ac:dyDescent="0.2">
      <c r="U14" s="8"/>
      <c r="V14" s="8"/>
      <c r="W14" s="321"/>
      <c r="X14" s="321"/>
      <c r="Y14" s="321"/>
      <c r="Z14" s="321"/>
      <c r="AA14" s="7"/>
      <c r="AB14" s="7"/>
      <c r="AC14" s="48"/>
      <c r="AD14" s="52"/>
      <c r="AE14" s="244" t="s">
        <v>75</v>
      </c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5"/>
      <c r="AR14" s="246"/>
      <c r="AS14" s="245"/>
      <c r="AT14" s="9"/>
      <c r="AU14" s="55"/>
      <c r="AV14" s="49"/>
      <c r="AW14" s="49"/>
      <c r="AX14" s="49"/>
      <c r="AY14" s="49"/>
      <c r="AZ14" s="49"/>
      <c r="BA14" s="49"/>
      <c r="BB14" s="12"/>
      <c r="BC14" s="12"/>
      <c r="BD14" s="12"/>
    </row>
    <row r="15" spans="1:58" ht="18" customHeight="1" thickBot="1" x14ac:dyDescent="0.3">
      <c r="U15" s="8"/>
      <c r="V15" s="8"/>
      <c r="W15" s="10"/>
      <c r="AA15" s="11"/>
      <c r="AB15" s="6"/>
      <c r="AC15" s="6"/>
      <c r="AK15" s="1"/>
      <c r="AL15" s="1"/>
      <c r="AM15" s="1"/>
      <c r="AN15" s="1"/>
      <c r="AO15" s="1"/>
    </row>
    <row r="16" spans="1:58" s="12" customFormat="1" ht="116.25" customHeight="1" thickBot="1" x14ac:dyDescent="0.25">
      <c r="A16" s="83"/>
      <c r="B16" s="329" t="s">
        <v>6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269" t="s">
        <v>60</v>
      </c>
      <c r="U16" s="270"/>
      <c r="V16" s="271"/>
      <c r="W16" s="307" t="s">
        <v>7</v>
      </c>
      <c r="X16" s="308"/>
      <c r="Y16" s="308"/>
      <c r="Z16" s="308"/>
      <c r="AA16" s="308"/>
      <c r="AB16" s="308"/>
      <c r="AC16" s="308"/>
      <c r="AD16" s="309"/>
      <c r="AE16" s="313" t="s">
        <v>8</v>
      </c>
      <c r="AF16" s="314"/>
      <c r="AG16" s="345" t="s">
        <v>9</v>
      </c>
      <c r="AH16" s="346"/>
      <c r="AI16" s="346"/>
      <c r="AJ16" s="346"/>
      <c r="AK16" s="346"/>
      <c r="AL16" s="346"/>
      <c r="AM16" s="346"/>
      <c r="AN16" s="346"/>
      <c r="AO16" s="305" t="s">
        <v>10</v>
      </c>
      <c r="AP16" s="397" t="s">
        <v>11</v>
      </c>
      <c r="AQ16" s="397"/>
      <c r="AR16" s="397"/>
      <c r="AS16" s="397"/>
      <c r="AT16" s="397"/>
      <c r="AU16" s="397"/>
      <c r="AV16" s="397"/>
      <c r="AW16" s="397"/>
      <c r="AX16" s="351" t="s">
        <v>46</v>
      </c>
      <c r="AY16" s="352"/>
      <c r="AZ16" s="352"/>
      <c r="BA16" s="352"/>
      <c r="BB16" s="352"/>
      <c r="BC16" s="352"/>
      <c r="BD16" s="352"/>
      <c r="BE16" s="353"/>
      <c r="BF16" s="71"/>
    </row>
    <row r="17" spans="1:58" s="12" customFormat="1" ht="33" customHeight="1" x14ac:dyDescent="0.2">
      <c r="A17" s="83"/>
      <c r="B17" s="330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272"/>
      <c r="U17" s="273"/>
      <c r="V17" s="274"/>
      <c r="W17" s="310"/>
      <c r="X17" s="311"/>
      <c r="Y17" s="311"/>
      <c r="Z17" s="311"/>
      <c r="AA17" s="311"/>
      <c r="AB17" s="311"/>
      <c r="AC17" s="311"/>
      <c r="AD17" s="312"/>
      <c r="AE17" s="315"/>
      <c r="AF17" s="316"/>
      <c r="AG17" s="347"/>
      <c r="AH17" s="348"/>
      <c r="AI17" s="348"/>
      <c r="AJ17" s="348"/>
      <c r="AK17" s="348"/>
      <c r="AL17" s="348"/>
      <c r="AM17" s="348"/>
      <c r="AN17" s="348"/>
      <c r="AO17" s="306"/>
      <c r="AP17" s="398"/>
      <c r="AQ17" s="398"/>
      <c r="AR17" s="398"/>
      <c r="AS17" s="398"/>
      <c r="AT17" s="398"/>
      <c r="AU17" s="398"/>
      <c r="AV17" s="398"/>
      <c r="AW17" s="398"/>
      <c r="AX17" s="336" t="s">
        <v>37</v>
      </c>
      <c r="AY17" s="337"/>
      <c r="AZ17" s="337"/>
      <c r="BA17" s="337"/>
      <c r="BB17" s="337"/>
      <c r="BC17" s="337"/>
      <c r="BD17" s="337"/>
      <c r="BE17" s="338"/>
      <c r="BF17" s="70"/>
    </row>
    <row r="18" spans="1:58" s="12" customFormat="1" ht="154.5" customHeight="1" x14ac:dyDescent="0.2">
      <c r="A18" s="83"/>
      <c r="B18" s="330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272"/>
      <c r="U18" s="273"/>
      <c r="V18" s="274"/>
      <c r="W18" s="310"/>
      <c r="X18" s="311"/>
      <c r="Y18" s="311"/>
      <c r="Z18" s="311"/>
      <c r="AA18" s="311"/>
      <c r="AB18" s="311"/>
      <c r="AC18" s="311"/>
      <c r="AD18" s="312"/>
      <c r="AE18" s="317"/>
      <c r="AF18" s="318"/>
      <c r="AG18" s="349"/>
      <c r="AH18" s="350"/>
      <c r="AI18" s="350"/>
      <c r="AJ18" s="350"/>
      <c r="AK18" s="350"/>
      <c r="AL18" s="350"/>
      <c r="AM18" s="350"/>
      <c r="AN18" s="350"/>
      <c r="AO18" s="306"/>
      <c r="AP18" s="399"/>
      <c r="AQ18" s="399"/>
      <c r="AR18" s="399"/>
      <c r="AS18" s="399"/>
      <c r="AT18" s="399"/>
      <c r="AU18" s="399"/>
      <c r="AV18" s="399"/>
      <c r="AW18" s="399"/>
      <c r="AX18" s="339" t="s">
        <v>119</v>
      </c>
      <c r="AY18" s="340"/>
      <c r="AZ18" s="340"/>
      <c r="BA18" s="340"/>
      <c r="BB18" s="340"/>
      <c r="BC18" s="340"/>
      <c r="BD18" s="340"/>
      <c r="BE18" s="341"/>
      <c r="BF18" s="72"/>
    </row>
    <row r="19" spans="1:58" s="12" customFormat="1" ht="30" customHeight="1" thickBot="1" x14ac:dyDescent="0.25">
      <c r="A19" s="83"/>
      <c r="B19" s="330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272"/>
      <c r="U19" s="273"/>
      <c r="V19" s="274"/>
      <c r="W19" s="310"/>
      <c r="X19" s="311"/>
      <c r="Y19" s="311"/>
      <c r="Z19" s="311"/>
      <c r="AA19" s="311"/>
      <c r="AB19" s="311"/>
      <c r="AC19" s="311"/>
      <c r="AD19" s="312"/>
      <c r="AE19" s="371" t="s">
        <v>12</v>
      </c>
      <c r="AF19" s="402" t="s">
        <v>13</v>
      </c>
      <c r="AG19" s="406" t="s">
        <v>14</v>
      </c>
      <c r="AH19" s="373" t="s">
        <v>15</v>
      </c>
      <c r="AI19" s="374"/>
      <c r="AJ19" s="374"/>
      <c r="AK19" s="374"/>
      <c r="AL19" s="374"/>
      <c r="AM19" s="374"/>
      <c r="AN19" s="375"/>
      <c r="AO19" s="306"/>
      <c r="AP19" s="323" t="s">
        <v>16</v>
      </c>
      <c r="AQ19" s="325" t="s">
        <v>17</v>
      </c>
      <c r="AR19" s="325" t="s">
        <v>18</v>
      </c>
      <c r="AS19" s="400" t="s">
        <v>19</v>
      </c>
      <c r="AT19" s="400" t="s">
        <v>20</v>
      </c>
      <c r="AU19" s="325" t="s">
        <v>21</v>
      </c>
      <c r="AV19" s="325" t="s">
        <v>22</v>
      </c>
      <c r="AW19" s="404" t="s">
        <v>23</v>
      </c>
      <c r="AX19" s="342" t="s">
        <v>102</v>
      </c>
      <c r="AY19" s="343"/>
      <c r="AZ19" s="343"/>
      <c r="BA19" s="343"/>
      <c r="BB19" s="342" t="s">
        <v>103</v>
      </c>
      <c r="BC19" s="343"/>
      <c r="BD19" s="343"/>
      <c r="BE19" s="344"/>
    </row>
    <row r="20" spans="1:58" s="14" customFormat="1" ht="30" customHeight="1" x14ac:dyDescent="0.2">
      <c r="A20" s="84"/>
      <c r="B20" s="330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272"/>
      <c r="U20" s="273"/>
      <c r="V20" s="274"/>
      <c r="W20" s="310"/>
      <c r="X20" s="311"/>
      <c r="Y20" s="311"/>
      <c r="Z20" s="311"/>
      <c r="AA20" s="311"/>
      <c r="AB20" s="311"/>
      <c r="AC20" s="311"/>
      <c r="AD20" s="312"/>
      <c r="AE20" s="372"/>
      <c r="AF20" s="403"/>
      <c r="AG20" s="407"/>
      <c r="AH20" s="295" t="s">
        <v>48</v>
      </c>
      <c r="AI20" s="296"/>
      <c r="AJ20" s="299" t="s">
        <v>68</v>
      </c>
      <c r="AK20" s="300"/>
      <c r="AL20" s="303" t="s">
        <v>51</v>
      </c>
      <c r="AM20" s="300"/>
      <c r="AN20" s="292" t="s">
        <v>43</v>
      </c>
      <c r="AO20" s="306"/>
      <c r="AP20" s="324"/>
      <c r="AQ20" s="326"/>
      <c r="AR20" s="326"/>
      <c r="AS20" s="401"/>
      <c r="AT20" s="401"/>
      <c r="AU20" s="326"/>
      <c r="AV20" s="326"/>
      <c r="AW20" s="405"/>
      <c r="AX20" s="354" t="s">
        <v>39</v>
      </c>
      <c r="AY20" s="355"/>
      <c r="AZ20" s="355"/>
      <c r="BA20" s="355"/>
      <c r="BB20" s="354" t="s">
        <v>39</v>
      </c>
      <c r="BC20" s="355"/>
      <c r="BD20" s="355"/>
      <c r="BE20" s="356"/>
    </row>
    <row r="21" spans="1:58" s="14" customFormat="1" ht="35.25" customHeight="1" x14ac:dyDescent="0.2">
      <c r="A21" s="84"/>
      <c r="B21" s="330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272"/>
      <c r="U21" s="273"/>
      <c r="V21" s="274"/>
      <c r="W21" s="310"/>
      <c r="X21" s="311"/>
      <c r="Y21" s="311"/>
      <c r="Z21" s="311"/>
      <c r="AA21" s="311"/>
      <c r="AB21" s="311"/>
      <c r="AC21" s="311"/>
      <c r="AD21" s="312"/>
      <c r="AE21" s="372"/>
      <c r="AF21" s="403"/>
      <c r="AG21" s="407"/>
      <c r="AH21" s="297"/>
      <c r="AI21" s="298"/>
      <c r="AJ21" s="301"/>
      <c r="AK21" s="302"/>
      <c r="AL21" s="304"/>
      <c r="AM21" s="302"/>
      <c r="AN21" s="293"/>
      <c r="AO21" s="306"/>
      <c r="AP21" s="324"/>
      <c r="AQ21" s="326"/>
      <c r="AR21" s="326"/>
      <c r="AS21" s="401"/>
      <c r="AT21" s="401"/>
      <c r="AU21" s="326"/>
      <c r="AV21" s="326"/>
      <c r="AW21" s="405"/>
      <c r="AX21" s="357" t="s">
        <v>14</v>
      </c>
      <c r="AY21" s="359" t="s">
        <v>25</v>
      </c>
      <c r="AZ21" s="360"/>
      <c r="BA21" s="360"/>
      <c r="BB21" s="357" t="s">
        <v>14</v>
      </c>
      <c r="BC21" s="376" t="s">
        <v>25</v>
      </c>
      <c r="BD21" s="376"/>
      <c r="BE21" s="377"/>
    </row>
    <row r="22" spans="1:58" s="14" customFormat="1" ht="155.25" customHeight="1" thickBot="1" x14ac:dyDescent="0.25">
      <c r="A22" s="84"/>
      <c r="B22" s="331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272"/>
      <c r="U22" s="273"/>
      <c r="V22" s="274"/>
      <c r="W22" s="310"/>
      <c r="X22" s="311"/>
      <c r="Y22" s="311"/>
      <c r="Z22" s="311"/>
      <c r="AA22" s="311"/>
      <c r="AB22" s="311"/>
      <c r="AC22" s="311"/>
      <c r="AD22" s="312"/>
      <c r="AE22" s="372"/>
      <c r="AF22" s="403"/>
      <c r="AG22" s="408"/>
      <c r="AH22" s="82" t="s">
        <v>49</v>
      </c>
      <c r="AI22" s="77" t="s">
        <v>50</v>
      </c>
      <c r="AJ22" s="82" t="s">
        <v>49</v>
      </c>
      <c r="AK22" s="77" t="s">
        <v>50</v>
      </c>
      <c r="AL22" s="82" t="s">
        <v>49</v>
      </c>
      <c r="AM22" s="77" t="s">
        <v>50</v>
      </c>
      <c r="AN22" s="294"/>
      <c r="AO22" s="306"/>
      <c r="AP22" s="324"/>
      <c r="AQ22" s="326"/>
      <c r="AR22" s="326"/>
      <c r="AS22" s="401"/>
      <c r="AT22" s="401"/>
      <c r="AU22" s="326"/>
      <c r="AV22" s="326"/>
      <c r="AW22" s="405"/>
      <c r="AX22" s="358"/>
      <c r="AY22" s="78" t="s">
        <v>24</v>
      </c>
      <c r="AZ22" s="78" t="s">
        <v>26</v>
      </c>
      <c r="BA22" s="79" t="s">
        <v>47</v>
      </c>
      <c r="BB22" s="358"/>
      <c r="BC22" s="80" t="s">
        <v>24</v>
      </c>
      <c r="BD22" s="80" t="s">
        <v>26</v>
      </c>
      <c r="BE22" s="81" t="s">
        <v>27</v>
      </c>
    </row>
    <row r="23" spans="1:58" s="16" customFormat="1" ht="42.75" customHeight="1" thickTop="1" x14ac:dyDescent="0.2">
      <c r="A23" s="85"/>
      <c r="B23" s="163">
        <v>1</v>
      </c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363">
        <v>2</v>
      </c>
      <c r="U23" s="364"/>
      <c r="V23" s="365"/>
      <c r="W23" s="366">
        <v>3</v>
      </c>
      <c r="X23" s="367"/>
      <c r="Y23" s="367"/>
      <c r="Z23" s="367"/>
      <c r="AA23" s="367"/>
      <c r="AB23" s="367"/>
      <c r="AC23" s="367"/>
      <c r="AD23" s="367"/>
      <c r="AE23" s="165">
        <v>4</v>
      </c>
      <c r="AF23" s="166">
        <v>5</v>
      </c>
      <c r="AG23" s="167">
        <v>6</v>
      </c>
      <c r="AH23" s="165">
        <v>7</v>
      </c>
      <c r="AI23" s="166">
        <v>8</v>
      </c>
      <c r="AJ23" s="167">
        <v>9</v>
      </c>
      <c r="AK23" s="165">
        <v>10</v>
      </c>
      <c r="AL23" s="166">
        <v>11</v>
      </c>
      <c r="AM23" s="167">
        <v>12</v>
      </c>
      <c r="AN23" s="165">
        <v>13</v>
      </c>
      <c r="AO23" s="166">
        <v>14</v>
      </c>
      <c r="AP23" s="167">
        <v>15</v>
      </c>
      <c r="AQ23" s="165">
        <v>16</v>
      </c>
      <c r="AR23" s="166">
        <v>17</v>
      </c>
      <c r="AS23" s="167">
        <v>18</v>
      </c>
      <c r="AT23" s="165">
        <v>19</v>
      </c>
      <c r="AU23" s="166">
        <v>20</v>
      </c>
      <c r="AV23" s="167">
        <v>21</v>
      </c>
      <c r="AW23" s="165">
        <v>22</v>
      </c>
      <c r="AX23" s="166">
        <v>23</v>
      </c>
      <c r="AY23" s="167">
        <v>24</v>
      </c>
      <c r="AZ23" s="165">
        <v>25</v>
      </c>
      <c r="BA23" s="166">
        <v>26</v>
      </c>
      <c r="BB23" s="167">
        <v>27</v>
      </c>
      <c r="BC23" s="165">
        <v>28</v>
      </c>
      <c r="BD23" s="166">
        <v>29</v>
      </c>
      <c r="BE23" s="168">
        <v>30</v>
      </c>
    </row>
    <row r="24" spans="1:58" s="16" customFormat="1" ht="50.1" customHeight="1" x14ac:dyDescent="0.2">
      <c r="B24" s="267" t="s">
        <v>53</v>
      </c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  <c r="Y24" s="268"/>
      <c r="Z24" s="268"/>
      <c r="AA24" s="268"/>
      <c r="AB24" s="268"/>
      <c r="AC24" s="268"/>
      <c r="AD24" s="268"/>
      <c r="AE24" s="268"/>
      <c r="AF24" s="268"/>
      <c r="AG24" s="268"/>
      <c r="AH24" s="268"/>
      <c r="AI24" s="268"/>
      <c r="AJ24" s="268"/>
      <c r="AK24" s="268"/>
      <c r="AL24" s="268"/>
      <c r="AM24" s="268"/>
      <c r="AN24" s="268"/>
      <c r="AO24" s="268"/>
      <c r="AP24" s="268"/>
      <c r="AQ24" s="268"/>
      <c r="AR24" s="268"/>
      <c r="AS24" s="268"/>
      <c r="AT24" s="268"/>
      <c r="AU24" s="268"/>
      <c r="AV24" s="268"/>
      <c r="AW24" s="268"/>
      <c r="AX24" s="268"/>
      <c r="AY24" s="268"/>
      <c r="AZ24" s="268"/>
      <c r="BA24" s="268"/>
      <c r="BB24" s="268"/>
      <c r="BC24" s="268"/>
      <c r="BD24" s="268"/>
      <c r="BE24" s="268"/>
    </row>
    <row r="25" spans="1:58" s="16" customFormat="1" ht="49.5" customHeight="1" thickBot="1" x14ac:dyDescent="0.25">
      <c r="A25" s="85"/>
      <c r="B25" s="361" t="s">
        <v>54</v>
      </c>
      <c r="C25" s="361"/>
      <c r="D25" s="361"/>
      <c r="E25" s="361"/>
      <c r="F25" s="361"/>
      <c r="G25" s="361"/>
      <c r="H25" s="361"/>
      <c r="I25" s="361"/>
      <c r="J25" s="361"/>
      <c r="K25" s="361"/>
      <c r="L25" s="361"/>
      <c r="M25" s="361"/>
      <c r="N25" s="361"/>
      <c r="O25" s="361"/>
      <c r="P25" s="361"/>
      <c r="Q25" s="361"/>
      <c r="R25" s="361"/>
      <c r="S25" s="361"/>
      <c r="T25" s="361"/>
      <c r="U25" s="361"/>
      <c r="V25" s="361"/>
      <c r="W25" s="361"/>
      <c r="X25" s="361"/>
      <c r="Y25" s="361"/>
      <c r="Z25" s="361"/>
      <c r="AA25" s="361"/>
      <c r="AB25" s="361"/>
      <c r="AC25" s="361"/>
      <c r="AD25" s="361"/>
      <c r="AE25" s="361"/>
      <c r="AF25" s="361"/>
      <c r="AG25" s="361"/>
      <c r="AH25" s="361"/>
      <c r="AI25" s="361"/>
      <c r="AJ25" s="361"/>
      <c r="AK25" s="361"/>
      <c r="AL25" s="361"/>
      <c r="AM25" s="361"/>
      <c r="AN25" s="361"/>
      <c r="AO25" s="361"/>
      <c r="AP25" s="361"/>
      <c r="AQ25" s="361"/>
      <c r="AR25" s="361"/>
      <c r="AS25" s="361"/>
      <c r="AT25" s="361"/>
      <c r="AU25" s="361"/>
      <c r="AV25" s="361"/>
      <c r="AW25" s="361"/>
      <c r="AX25" s="361"/>
      <c r="AY25" s="361"/>
      <c r="AZ25" s="361"/>
      <c r="BA25" s="361"/>
      <c r="BB25" s="361"/>
      <c r="BC25" s="361"/>
      <c r="BD25" s="361"/>
      <c r="BE25" s="362"/>
    </row>
    <row r="26" spans="1:58" s="17" customFormat="1" ht="92.25" customHeight="1" x14ac:dyDescent="0.55000000000000004">
      <c r="A26" s="86"/>
      <c r="B26" s="88">
        <v>1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333" t="s">
        <v>83</v>
      </c>
      <c r="U26" s="334"/>
      <c r="V26" s="335"/>
      <c r="W26" s="382" t="s">
        <v>88</v>
      </c>
      <c r="X26" s="383"/>
      <c r="Y26" s="383"/>
      <c r="Z26" s="383"/>
      <c r="AA26" s="383"/>
      <c r="AB26" s="383"/>
      <c r="AC26" s="383"/>
      <c r="AD26" s="384"/>
      <c r="AE26" s="91">
        <v>2</v>
      </c>
      <c r="AF26" s="92">
        <f>AE26*30</f>
        <v>60</v>
      </c>
      <c r="AG26" s="92">
        <f>SUM(AH26:AN26)</f>
        <v>36</v>
      </c>
      <c r="AH26" s="92">
        <v>18</v>
      </c>
      <c r="AI26" s="92"/>
      <c r="AJ26" s="92">
        <v>18</v>
      </c>
      <c r="AK26" s="92"/>
      <c r="AL26" s="105"/>
      <c r="AM26" s="105"/>
      <c r="AN26" s="105"/>
      <c r="AO26" s="106">
        <f>AF26-AG26</f>
        <v>24</v>
      </c>
      <c r="AP26" s="73"/>
      <c r="AQ26" s="117">
        <v>2</v>
      </c>
      <c r="AR26" s="117">
        <v>2</v>
      </c>
      <c r="AS26" s="132"/>
      <c r="AT26" s="133"/>
      <c r="AU26" s="117"/>
      <c r="AV26" s="117"/>
      <c r="AW26" s="132"/>
      <c r="AX26" s="133"/>
      <c r="AY26" s="117"/>
      <c r="AZ26" s="117"/>
      <c r="BA26" s="134"/>
      <c r="BB26" s="135">
        <f>SUM(BC26:BE26)</f>
        <v>2</v>
      </c>
      <c r="BC26" s="136">
        <v>1</v>
      </c>
      <c r="BD26" s="136">
        <v>1</v>
      </c>
      <c r="BE26" s="137"/>
    </row>
    <row r="27" spans="1:58" s="17" customFormat="1" ht="57" customHeight="1" x14ac:dyDescent="0.55000000000000004">
      <c r="A27" s="86"/>
      <c r="B27" s="87">
        <v>2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235" t="s">
        <v>122</v>
      </c>
      <c r="U27" s="236"/>
      <c r="V27" s="237"/>
      <c r="W27" s="280" t="s">
        <v>87</v>
      </c>
      <c r="X27" s="281"/>
      <c r="Y27" s="281"/>
      <c r="Z27" s="281"/>
      <c r="AA27" s="281"/>
      <c r="AB27" s="281"/>
      <c r="AC27" s="281"/>
      <c r="AD27" s="241"/>
      <c r="AE27" s="93">
        <v>2</v>
      </c>
      <c r="AF27" s="94">
        <f t="shared" ref="AF27:AF35" si="0">AE27*30</f>
        <v>60</v>
      </c>
      <c r="AG27" s="94">
        <f t="shared" ref="AG27:AG35" si="1">SUM(AH27:AN27)</f>
        <v>36</v>
      </c>
      <c r="AH27" s="94">
        <v>18</v>
      </c>
      <c r="AI27" s="94"/>
      <c r="AJ27" s="94">
        <v>18</v>
      </c>
      <c r="AK27" s="94"/>
      <c r="AL27" s="107"/>
      <c r="AM27" s="107"/>
      <c r="AN27" s="107"/>
      <c r="AO27" s="108">
        <f t="shared" ref="AO27:AO35" si="2">AF27-AG27</f>
        <v>24</v>
      </c>
      <c r="AP27" s="59"/>
      <c r="AQ27" s="118">
        <v>1</v>
      </c>
      <c r="AR27" s="118">
        <v>1</v>
      </c>
      <c r="AS27" s="138"/>
      <c r="AT27" s="139"/>
      <c r="AU27" s="118"/>
      <c r="AV27" s="118"/>
      <c r="AW27" s="140"/>
      <c r="AX27" s="139">
        <f t="shared" ref="AX27:AX34" si="3">SUM(AY27:BA27)</f>
        <v>2</v>
      </c>
      <c r="AY27" s="118">
        <v>1</v>
      </c>
      <c r="AZ27" s="118">
        <v>1</v>
      </c>
      <c r="BA27" s="140"/>
      <c r="BB27" s="141"/>
      <c r="BC27" s="142"/>
      <c r="BD27" s="142"/>
      <c r="BE27" s="143"/>
    </row>
    <row r="28" spans="1:58" s="17" customFormat="1" ht="49.5" customHeight="1" x14ac:dyDescent="0.55000000000000004">
      <c r="A28" s="86"/>
      <c r="B28" s="87">
        <v>3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235" t="s">
        <v>90</v>
      </c>
      <c r="U28" s="236"/>
      <c r="V28" s="237"/>
      <c r="W28" s="280" t="s">
        <v>89</v>
      </c>
      <c r="X28" s="281"/>
      <c r="Y28" s="281"/>
      <c r="Z28" s="281"/>
      <c r="AA28" s="281"/>
      <c r="AB28" s="281"/>
      <c r="AC28" s="281"/>
      <c r="AD28" s="241"/>
      <c r="AE28" s="93">
        <v>2.5</v>
      </c>
      <c r="AF28" s="94">
        <f t="shared" si="0"/>
        <v>75</v>
      </c>
      <c r="AG28" s="94">
        <f t="shared" si="1"/>
        <v>72</v>
      </c>
      <c r="AH28" s="94"/>
      <c r="AI28" s="94"/>
      <c r="AJ28" s="94">
        <v>72</v>
      </c>
      <c r="AK28" s="94"/>
      <c r="AL28" s="107"/>
      <c r="AM28" s="107"/>
      <c r="AN28" s="107"/>
      <c r="AO28" s="108">
        <f t="shared" si="2"/>
        <v>3</v>
      </c>
      <c r="AP28" s="59"/>
      <c r="AQ28" s="118">
        <v>2</v>
      </c>
      <c r="AR28" s="118">
        <v>1</v>
      </c>
      <c r="AS28" s="138"/>
      <c r="AT28" s="139"/>
      <c r="AU28" s="118"/>
      <c r="AV28" s="118"/>
      <c r="AW28" s="140"/>
      <c r="AX28" s="139">
        <f t="shared" si="3"/>
        <v>2</v>
      </c>
      <c r="AY28" s="118"/>
      <c r="AZ28" s="118">
        <v>2</v>
      </c>
      <c r="BA28" s="140"/>
      <c r="BB28" s="141">
        <f t="shared" ref="BB28:BB35" si="4">SUM(BC28:BE28)</f>
        <v>2</v>
      </c>
      <c r="BC28" s="142"/>
      <c r="BD28" s="142">
        <v>2</v>
      </c>
      <c r="BE28" s="143"/>
    </row>
    <row r="29" spans="1:58" s="17" customFormat="1" ht="91.5" customHeight="1" x14ac:dyDescent="0.55000000000000004">
      <c r="A29" s="86"/>
      <c r="B29" s="87">
        <v>4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277" t="s">
        <v>120</v>
      </c>
      <c r="U29" s="278"/>
      <c r="V29" s="279"/>
      <c r="W29" s="255" t="s">
        <v>91</v>
      </c>
      <c r="X29" s="256"/>
      <c r="Y29" s="256"/>
      <c r="Z29" s="256"/>
      <c r="AA29" s="256"/>
      <c r="AB29" s="256"/>
      <c r="AC29" s="256"/>
      <c r="AD29" s="257"/>
      <c r="AE29" s="93">
        <v>3</v>
      </c>
      <c r="AF29" s="94">
        <f t="shared" si="0"/>
        <v>90</v>
      </c>
      <c r="AG29" s="94">
        <f t="shared" si="1"/>
        <v>72</v>
      </c>
      <c r="AH29" s="94"/>
      <c r="AI29" s="94"/>
      <c r="AJ29" s="94">
        <v>72</v>
      </c>
      <c r="AK29" s="94"/>
      <c r="AL29" s="107"/>
      <c r="AM29" s="107"/>
      <c r="AN29" s="107"/>
      <c r="AO29" s="108">
        <f t="shared" si="2"/>
        <v>18</v>
      </c>
      <c r="AP29" s="59"/>
      <c r="AQ29" s="118">
        <v>2</v>
      </c>
      <c r="AR29" s="118">
        <v>1</v>
      </c>
      <c r="AS29" s="138"/>
      <c r="AT29" s="139"/>
      <c r="AU29" s="118"/>
      <c r="AV29" s="118"/>
      <c r="AW29" s="140"/>
      <c r="AX29" s="139">
        <f t="shared" si="3"/>
        <v>2</v>
      </c>
      <c r="AY29" s="118"/>
      <c r="AZ29" s="118">
        <v>2</v>
      </c>
      <c r="BA29" s="140"/>
      <c r="BB29" s="141">
        <f t="shared" si="4"/>
        <v>2</v>
      </c>
      <c r="BC29" s="142"/>
      <c r="BD29" s="142">
        <v>2</v>
      </c>
      <c r="BE29" s="143"/>
    </row>
    <row r="30" spans="1:58" s="17" customFormat="1" ht="147" customHeight="1" x14ac:dyDescent="0.55000000000000004">
      <c r="A30" s="86"/>
      <c r="B30" s="87">
        <v>5</v>
      </c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284" t="s">
        <v>84</v>
      </c>
      <c r="U30" s="285"/>
      <c r="V30" s="286"/>
      <c r="W30" s="280" t="s">
        <v>79</v>
      </c>
      <c r="X30" s="281"/>
      <c r="Y30" s="281"/>
      <c r="Z30" s="281"/>
      <c r="AA30" s="281"/>
      <c r="AB30" s="281"/>
      <c r="AC30" s="281"/>
      <c r="AD30" s="241"/>
      <c r="AE30" s="93">
        <v>6</v>
      </c>
      <c r="AF30" s="94">
        <f t="shared" si="0"/>
        <v>180</v>
      </c>
      <c r="AG30" s="94">
        <f t="shared" si="1"/>
        <v>90</v>
      </c>
      <c r="AH30" s="94">
        <f>18*3</f>
        <v>54</v>
      </c>
      <c r="AI30" s="94"/>
      <c r="AJ30" s="94">
        <v>18</v>
      </c>
      <c r="AK30" s="94"/>
      <c r="AL30" s="107">
        <v>18</v>
      </c>
      <c r="AM30" s="107"/>
      <c r="AN30" s="107"/>
      <c r="AO30" s="108">
        <f t="shared" si="2"/>
        <v>90</v>
      </c>
      <c r="AP30" s="122">
        <v>1</v>
      </c>
      <c r="AQ30" s="118"/>
      <c r="AR30" s="118">
        <v>1</v>
      </c>
      <c r="AS30" s="138"/>
      <c r="AT30" s="139"/>
      <c r="AU30" s="118">
        <v>1</v>
      </c>
      <c r="AV30" s="118"/>
      <c r="AW30" s="140"/>
      <c r="AX30" s="139">
        <f t="shared" si="3"/>
        <v>5</v>
      </c>
      <c r="AY30" s="118">
        <v>3</v>
      </c>
      <c r="AZ30" s="118">
        <v>1</v>
      </c>
      <c r="BA30" s="140">
        <v>1</v>
      </c>
      <c r="BB30" s="141"/>
      <c r="BC30" s="142"/>
      <c r="BD30" s="142"/>
      <c r="BE30" s="143"/>
    </row>
    <row r="31" spans="1:58" s="17" customFormat="1" ht="147.75" customHeight="1" x14ac:dyDescent="0.2">
      <c r="A31" s="86"/>
      <c r="B31" s="87">
        <v>6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284" t="s">
        <v>85</v>
      </c>
      <c r="U31" s="285"/>
      <c r="V31" s="286"/>
      <c r="W31" s="280" t="s">
        <v>79</v>
      </c>
      <c r="X31" s="281"/>
      <c r="Y31" s="281"/>
      <c r="Z31" s="281"/>
      <c r="AA31" s="281"/>
      <c r="AB31" s="281"/>
      <c r="AC31" s="281"/>
      <c r="AD31" s="241"/>
      <c r="AE31" s="93">
        <v>7</v>
      </c>
      <c r="AF31" s="94">
        <f t="shared" si="0"/>
        <v>210</v>
      </c>
      <c r="AG31" s="94">
        <f t="shared" si="1"/>
        <v>108</v>
      </c>
      <c r="AH31" s="94">
        <v>54</v>
      </c>
      <c r="AI31" s="94"/>
      <c r="AJ31" s="94">
        <v>18</v>
      </c>
      <c r="AK31" s="94"/>
      <c r="AL31" s="107">
        <v>36</v>
      </c>
      <c r="AM31" s="107"/>
      <c r="AN31" s="107"/>
      <c r="AO31" s="108">
        <f t="shared" si="2"/>
        <v>102</v>
      </c>
      <c r="AP31" s="122">
        <v>2</v>
      </c>
      <c r="AQ31" s="118"/>
      <c r="AR31" s="118">
        <v>2</v>
      </c>
      <c r="AS31" s="138"/>
      <c r="AT31" s="139"/>
      <c r="AU31" s="118">
        <v>2</v>
      </c>
      <c r="AV31" s="118"/>
      <c r="AW31" s="140"/>
      <c r="AX31" s="139"/>
      <c r="AY31" s="118"/>
      <c r="AZ31" s="118"/>
      <c r="BA31" s="140"/>
      <c r="BB31" s="141">
        <f t="shared" si="4"/>
        <v>6</v>
      </c>
      <c r="BC31" s="142">
        <v>3</v>
      </c>
      <c r="BD31" s="247">
        <v>1</v>
      </c>
      <c r="BE31" s="248">
        <v>2</v>
      </c>
    </row>
    <row r="32" spans="1:58" s="17" customFormat="1" ht="89.25" customHeight="1" x14ac:dyDescent="0.2">
      <c r="A32" s="86"/>
      <c r="B32" s="87">
        <v>7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284" t="s">
        <v>80</v>
      </c>
      <c r="U32" s="285"/>
      <c r="V32" s="286"/>
      <c r="W32" s="287" t="s">
        <v>81</v>
      </c>
      <c r="X32" s="288"/>
      <c r="Y32" s="288"/>
      <c r="Z32" s="288"/>
      <c r="AA32" s="288"/>
      <c r="AB32" s="288"/>
      <c r="AC32" s="288"/>
      <c r="AD32" s="241"/>
      <c r="AE32" s="93">
        <v>7</v>
      </c>
      <c r="AF32" s="94">
        <f t="shared" si="0"/>
        <v>210</v>
      </c>
      <c r="AG32" s="94">
        <f t="shared" si="1"/>
        <v>108</v>
      </c>
      <c r="AH32" s="94">
        <v>54</v>
      </c>
      <c r="AI32" s="94"/>
      <c r="AJ32" s="94">
        <v>18</v>
      </c>
      <c r="AK32" s="94"/>
      <c r="AL32" s="107">
        <v>36</v>
      </c>
      <c r="AM32" s="107"/>
      <c r="AN32" s="107"/>
      <c r="AO32" s="108">
        <f t="shared" si="2"/>
        <v>102</v>
      </c>
      <c r="AP32" s="122">
        <v>1</v>
      </c>
      <c r="AQ32" s="118"/>
      <c r="AR32" s="118">
        <v>1</v>
      </c>
      <c r="AS32" s="138"/>
      <c r="AT32" s="139"/>
      <c r="AU32" s="118">
        <v>1</v>
      </c>
      <c r="AV32" s="118"/>
      <c r="AW32" s="140"/>
      <c r="AX32" s="139">
        <f t="shared" si="3"/>
        <v>6</v>
      </c>
      <c r="AY32" s="118">
        <v>3</v>
      </c>
      <c r="AZ32" s="118">
        <v>1</v>
      </c>
      <c r="BA32" s="140">
        <v>2</v>
      </c>
      <c r="BB32" s="141"/>
      <c r="BC32" s="142"/>
      <c r="BD32" s="142"/>
      <c r="BE32" s="150"/>
    </row>
    <row r="33" spans="1:57" s="17" customFormat="1" ht="87" customHeight="1" x14ac:dyDescent="0.2">
      <c r="A33" s="86"/>
      <c r="B33" s="87">
        <v>8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284" t="s">
        <v>82</v>
      </c>
      <c r="U33" s="285"/>
      <c r="V33" s="286"/>
      <c r="W33" s="287" t="s">
        <v>81</v>
      </c>
      <c r="X33" s="288"/>
      <c r="Y33" s="288"/>
      <c r="Z33" s="288"/>
      <c r="AA33" s="288"/>
      <c r="AB33" s="288"/>
      <c r="AC33" s="288"/>
      <c r="AD33" s="241"/>
      <c r="AE33" s="93">
        <v>7</v>
      </c>
      <c r="AF33" s="94">
        <f t="shared" si="0"/>
        <v>210</v>
      </c>
      <c r="AG33" s="94">
        <f t="shared" si="1"/>
        <v>108</v>
      </c>
      <c r="AH33" s="94">
        <v>54</v>
      </c>
      <c r="AI33" s="94"/>
      <c r="AJ33" s="94">
        <v>18</v>
      </c>
      <c r="AK33" s="94"/>
      <c r="AL33" s="107">
        <v>36</v>
      </c>
      <c r="AM33" s="107"/>
      <c r="AN33" s="107"/>
      <c r="AO33" s="108">
        <f t="shared" si="2"/>
        <v>102</v>
      </c>
      <c r="AP33" s="122">
        <v>2</v>
      </c>
      <c r="AQ33" s="118"/>
      <c r="AR33" s="118">
        <v>2</v>
      </c>
      <c r="AS33" s="138"/>
      <c r="AT33" s="139"/>
      <c r="AU33" s="118">
        <v>2</v>
      </c>
      <c r="AV33" s="118"/>
      <c r="AW33" s="140"/>
      <c r="AX33" s="139"/>
      <c r="AY33" s="118"/>
      <c r="AZ33" s="118"/>
      <c r="BA33" s="140"/>
      <c r="BB33" s="141">
        <f t="shared" si="4"/>
        <v>6</v>
      </c>
      <c r="BC33" s="142">
        <v>3</v>
      </c>
      <c r="BD33" s="142">
        <v>1</v>
      </c>
      <c r="BE33" s="150">
        <v>2</v>
      </c>
    </row>
    <row r="34" spans="1:57" s="17" customFormat="1" ht="141.75" customHeight="1" x14ac:dyDescent="0.2">
      <c r="A34" s="86"/>
      <c r="B34" s="89">
        <v>9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284" t="s">
        <v>77</v>
      </c>
      <c r="U34" s="285"/>
      <c r="V34" s="286"/>
      <c r="W34" s="280" t="s">
        <v>78</v>
      </c>
      <c r="X34" s="281"/>
      <c r="Y34" s="281"/>
      <c r="Z34" s="281"/>
      <c r="AA34" s="281"/>
      <c r="AB34" s="281"/>
      <c r="AC34" s="281"/>
      <c r="AD34" s="391"/>
      <c r="AE34" s="95">
        <v>6.5</v>
      </c>
      <c r="AF34" s="96">
        <f t="shared" si="0"/>
        <v>195</v>
      </c>
      <c r="AG34" s="96">
        <f t="shared" si="1"/>
        <v>108</v>
      </c>
      <c r="AH34" s="96">
        <v>54</v>
      </c>
      <c r="AI34" s="96"/>
      <c r="AJ34" s="96">
        <v>54</v>
      </c>
      <c r="AK34" s="96"/>
      <c r="AL34" s="96"/>
      <c r="AM34" s="96"/>
      <c r="AN34" s="109"/>
      <c r="AO34" s="110">
        <f t="shared" si="2"/>
        <v>87</v>
      </c>
      <c r="AP34" s="123">
        <v>1</v>
      </c>
      <c r="AQ34" s="119"/>
      <c r="AR34" s="119">
        <v>1</v>
      </c>
      <c r="AS34" s="144"/>
      <c r="AT34" s="145"/>
      <c r="AU34" s="119">
        <v>1</v>
      </c>
      <c r="AV34" s="119"/>
      <c r="AW34" s="146"/>
      <c r="AX34" s="145">
        <f t="shared" si="3"/>
        <v>6</v>
      </c>
      <c r="AY34" s="119">
        <v>3</v>
      </c>
      <c r="AZ34" s="119">
        <v>3</v>
      </c>
      <c r="BA34" s="119"/>
      <c r="BB34" s="145"/>
      <c r="BC34" s="119"/>
      <c r="BD34" s="119"/>
      <c r="BE34" s="144"/>
    </row>
    <row r="35" spans="1:57" s="17" customFormat="1" ht="105" customHeight="1" thickBot="1" x14ac:dyDescent="0.25">
      <c r="A35" s="86"/>
      <c r="B35" s="90">
        <v>10</v>
      </c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261" t="s">
        <v>86</v>
      </c>
      <c r="U35" s="262"/>
      <c r="V35" s="263"/>
      <c r="W35" s="264" t="s">
        <v>78</v>
      </c>
      <c r="X35" s="265"/>
      <c r="Y35" s="265"/>
      <c r="Z35" s="265"/>
      <c r="AA35" s="265"/>
      <c r="AB35" s="265"/>
      <c r="AC35" s="265"/>
      <c r="AD35" s="266"/>
      <c r="AE35" s="97">
        <v>7</v>
      </c>
      <c r="AF35" s="98">
        <f t="shared" si="0"/>
        <v>210</v>
      </c>
      <c r="AG35" s="98">
        <f t="shared" si="1"/>
        <v>108</v>
      </c>
      <c r="AH35" s="98">
        <v>54</v>
      </c>
      <c r="AI35" s="98"/>
      <c r="AJ35" s="98">
        <v>54</v>
      </c>
      <c r="AK35" s="98"/>
      <c r="AL35" s="111"/>
      <c r="AM35" s="111"/>
      <c r="AN35" s="111"/>
      <c r="AO35" s="75">
        <f t="shared" si="2"/>
        <v>102</v>
      </c>
      <c r="AP35" s="124">
        <v>2</v>
      </c>
      <c r="AQ35" s="120"/>
      <c r="AR35" s="120">
        <v>2</v>
      </c>
      <c r="AS35" s="147"/>
      <c r="AT35" s="148"/>
      <c r="AU35" s="120">
        <v>2</v>
      </c>
      <c r="AV35" s="120"/>
      <c r="AW35" s="149"/>
      <c r="AX35" s="148"/>
      <c r="AY35" s="120"/>
      <c r="AZ35" s="120"/>
      <c r="BA35" s="120"/>
      <c r="BB35" s="148">
        <f t="shared" si="4"/>
        <v>6</v>
      </c>
      <c r="BC35" s="120">
        <v>3</v>
      </c>
      <c r="BD35" s="120">
        <v>3</v>
      </c>
      <c r="BE35" s="147"/>
    </row>
    <row r="36" spans="1:57" s="17" customFormat="1" ht="50.1" customHeight="1" thickBot="1" x14ac:dyDescent="0.25">
      <c r="A36" s="86"/>
      <c r="B36" s="258" t="s">
        <v>55</v>
      </c>
      <c r="C36" s="259"/>
      <c r="D36" s="259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60"/>
      <c r="AE36" s="178">
        <f>SUM(AE26:AE35)</f>
        <v>50</v>
      </c>
      <c r="AF36" s="179">
        <f>SUM(AF26:AF35)</f>
        <v>1500</v>
      </c>
      <c r="AG36" s="179">
        <f t="shared" ref="AG36:AH36" si="5">SUM(AG26:AG35)</f>
        <v>846</v>
      </c>
      <c r="AH36" s="179">
        <f t="shared" si="5"/>
        <v>360</v>
      </c>
      <c r="AI36" s="179"/>
      <c r="AJ36" s="179">
        <f>SUM(AJ26:AJ35)</f>
        <v>360</v>
      </c>
      <c r="AK36" s="179"/>
      <c r="AL36" s="180">
        <f>SUM(AL26:AL35)</f>
        <v>126</v>
      </c>
      <c r="AM36" s="180"/>
      <c r="AN36" s="180"/>
      <c r="AO36" s="181">
        <f>SUM(AO26:AO35)</f>
        <v>654</v>
      </c>
      <c r="AP36" s="125">
        <f>COUNTIF(AP26:AP35,"&gt;=1")</f>
        <v>6</v>
      </c>
      <c r="AQ36" s="126">
        <f>COUNTIF(AQ26:AQ35,"&gt;=1")</f>
        <v>4</v>
      </c>
      <c r="AR36" s="126">
        <f>COUNTIF(AR26:AR35,"&gt;=1")</f>
        <v>10</v>
      </c>
      <c r="AS36" s="182"/>
      <c r="AT36" s="125"/>
      <c r="AU36" s="126">
        <f>COUNTIF(AU26:AU35,"&gt;=1")</f>
        <v>6</v>
      </c>
      <c r="AV36" s="126"/>
      <c r="AW36" s="183"/>
      <c r="AX36" s="184">
        <f>SUM(AX26:AX35)</f>
        <v>23</v>
      </c>
      <c r="AY36" s="155">
        <f t="shared" ref="AY36:BE36" si="6">SUM(AY26:AY35)</f>
        <v>10</v>
      </c>
      <c r="AZ36" s="155">
        <f t="shared" si="6"/>
        <v>10</v>
      </c>
      <c r="BA36" s="155">
        <f t="shared" si="6"/>
        <v>3</v>
      </c>
      <c r="BB36" s="185">
        <f t="shared" si="6"/>
        <v>24</v>
      </c>
      <c r="BC36" s="126">
        <f t="shared" si="6"/>
        <v>10</v>
      </c>
      <c r="BD36" s="126">
        <f t="shared" si="6"/>
        <v>10</v>
      </c>
      <c r="BE36" s="182">
        <f t="shared" si="6"/>
        <v>4</v>
      </c>
    </row>
    <row r="37" spans="1:57" s="17" customFormat="1" ht="50.1" customHeight="1" thickBot="1" x14ac:dyDescent="0.25">
      <c r="A37" s="86"/>
      <c r="B37" s="253" t="s">
        <v>56</v>
      </c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3"/>
      <c r="Y37" s="253"/>
      <c r="Z37" s="253"/>
      <c r="AA37" s="253"/>
      <c r="AB37" s="253"/>
      <c r="AC37" s="253"/>
      <c r="AD37" s="253"/>
      <c r="AE37" s="253"/>
      <c r="AF37" s="253"/>
      <c r="AG37" s="253"/>
      <c r="AH37" s="253"/>
      <c r="AI37" s="253"/>
      <c r="AJ37" s="253"/>
      <c r="AK37" s="253"/>
      <c r="AL37" s="253"/>
      <c r="AM37" s="253"/>
      <c r="AN37" s="253"/>
      <c r="AO37" s="253"/>
      <c r="AP37" s="253"/>
      <c r="AQ37" s="253"/>
      <c r="AR37" s="253"/>
      <c r="AS37" s="253"/>
      <c r="AT37" s="253"/>
      <c r="AU37" s="253"/>
      <c r="AV37" s="253"/>
      <c r="AW37" s="253"/>
      <c r="AX37" s="253"/>
      <c r="AY37" s="253"/>
      <c r="AZ37" s="253"/>
      <c r="BA37" s="253"/>
      <c r="BB37" s="253"/>
      <c r="BC37" s="253"/>
      <c r="BD37" s="253"/>
      <c r="BE37" s="254"/>
    </row>
    <row r="38" spans="1:57" s="17" customFormat="1" ht="112.5" customHeight="1" x14ac:dyDescent="0.2">
      <c r="A38" s="86"/>
      <c r="B38" s="88">
        <v>11</v>
      </c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428" t="s">
        <v>92</v>
      </c>
      <c r="U38" s="429"/>
      <c r="V38" s="430"/>
      <c r="W38" s="255" t="s">
        <v>95</v>
      </c>
      <c r="X38" s="256"/>
      <c r="Y38" s="256"/>
      <c r="Z38" s="256"/>
      <c r="AA38" s="256"/>
      <c r="AB38" s="256"/>
      <c r="AC38" s="256"/>
      <c r="AD38" s="257"/>
      <c r="AE38" s="99">
        <v>3</v>
      </c>
      <c r="AF38" s="100">
        <f t="shared" ref="AF38:AF40" si="7">AE38*30</f>
        <v>90</v>
      </c>
      <c r="AG38" s="96">
        <f t="shared" ref="AG38:AG40" si="8">SUM(AH38:AN38)</f>
        <v>54</v>
      </c>
      <c r="AH38" s="96">
        <v>18</v>
      </c>
      <c r="AI38" s="96"/>
      <c r="AJ38" s="96">
        <v>36</v>
      </c>
      <c r="AK38" s="96"/>
      <c r="AL38" s="109"/>
      <c r="AM38" s="109"/>
      <c r="AN38" s="109"/>
      <c r="AO38" s="112">
        <f t="shared" ref="AO38:AO40" si="9">AF38-AG38</f>
        <v>36</v>
      </c>
      <c r="AP38" s="123"/>
      <c r="AQ38" s="119">
        <v>1</v>
      </c>
      <c r="AR38" s="119">
        <v>1</v>
      </c>
      <c r="AS38" s="146"/>
      <c r="AT38" s="133"/>
      <c r="AU38" s="117">
        <v>1</v>
      </c>
      <c r="AV38" s="117"/>
      <c r="AW38" s="132"/>
      <c r="AX38" s="133">
        <f t="shared" ref="AX38:AX39" si="10">SUM(AY38:BA38)</f>
        <v>3</v>
      </c>
      <c r="AY38" s="117">
        <v>1</v>
      </c>
      <c r="AZ38" s="117">
        <v>2</v>
      </c>
      <c r="BA38" s="117"/>
      <c r="BB38" s="133"/>
      <c r="BC38" s="117"/>
      <c r="BD38" s="117"/>
      <c r="BE38" s="151"/>
    </row>
    <row r="39" spans="1:57" s="17" customFormat="1" ht="107.25" customHeight="1" x14ac:dyDescent="0.2">
      <c r="A39" s="86"/>
      <c r="B39" s="87">
        <v>12</v>
      </c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238" t="s">
        <v>94</v>
      </c>
      <c r="U39" s="239"/>
      <c r="V39" s="240"/>
      <c r="W39" s="282" t="s">
        <v>108</v>
      </c>
      <c r="X39" s="283"/>
      <c r="Y39" s="283"/>
      <c r="Z39" s="283"/>
      <c r="AA39" s="283"/>
      <c r="AB39" s="283"/>
      <c r="AC39" s="283"/>
      <c r="AD39" s="242"/>
      <c r="AE39" s="101">
        <v>3</v>
      </c>
      <c r="AF39" s="102">
        <f t="shared" si="7"/>
        <v>90</v>
      </c>
      <c r="AG39" s="113">
        <f t="shared" si="8"/>
        <v>54</v>
      </c>
      <c r="AH39" s="113">
        <v>18</v>
      </c>
      <c r="AI39" s="113"/>
      <c r="AJ39" s="113">
        <v>36</v>
      </c>
      <c r="AK39" s="113"/>
      <c r="AL39" s="114"/>
      <c r="AM39" s="114"/>
      <c r="AN39" s="114"/>
      <c r="AO39" s="115">
        <f t="shared" si="9"/>
        <v>36</v>
      </c>
      <c r="AP39" s="215"/>
      <c r="AQ39" s="121">
        <v>1</v>
      </c>
      <c r="AR39" s="121">
        <v>1</v>
      </c>
      <c r="AS39" s="152"/>
      <c r="AT39" s="139"/>
      <c r="AU39" s="118"/>
      <c r="AV39" s="118">
        <v>1</v>
      </c>
      <c r="AW39" s="138"/>
      <c r="AX39" s="139">
        <f t="shared" si="10"/>
        <v>3</v>
      </c>
      <c r="AY39" s="118">
        <v>1</v>
      </c>
      <c r="AZ39" s="118">
        <v>2</v>
      </c>
      <c r="BA39" s="118"/>
      <c r="BB39" s="139"/>
      <c r="BC39" s="118"/>
      <c r="BD39" s="118"/>
      <c r="BE39" s="153"/>
    </row>
    <row r="40" spans="1:57" s="17" customFormat="1" ht="159" customHeight="1" thickBot="1" x14ac:dyDescent="0.25">
      <c r="A40" s="86"/>
      <c r="B40" s="90">
        <v>13</v>
      </c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392" t="s">
        <v>93</v>
      </c>
      <c r="U40" s="393"/>
      <c r="V40" s="394"/>
      <c r="W40" s="275" t="s">
        <v>64</v>
      </c>
      <c r="X40" s="276"/>
      <c r="Y40" s="276"/>
      <c r="Z40" s="276"/>
      <c r="AA40" s="276"/>
      <c r="AB40" s="276"/>
      <c r="AC40" s="276"/>
      <c r="AD40" s="243"/>
      <c r="AE40" s="103">
        <v>4</v>
      </c>
      <c r="AF40" s="98">
        <f t="shared" si="7"/>
        <v>120</v>
      </c>
      <c r="AG40" s="113">
        <f t="shared" si="8"/>
        <v>72</v>
      </c>
      <c r="AH40" s="113">
        <v>36</v>
      </c>
      <c r="AI40" s="113"/>
      <c r="AJ40" s="113">
        <v>36</v>
      </c>
      <c r="AK40" s="113"/>
      <c r="AL40" s="114"/>
      <c r="AM40" s="114"/>
      <c r="AN40" s="114"/>
      <c r="AO40" s="116">
        <f t="shared" si="9"/>
        <v>48</v>
      </c>
      <c r="AP40" s="215"/>
      <c r="AQ40" s="121">
        <v>2</v>
      </c>
      <c r="AR40" s="121">
        <v>2</v>
      </c>
      <c r="AS40" s="152"/>
      <c r="AT40" s="148"/>
      <c r="AU40" s="120"/>
      <c r="AV40" s="120">
        <v>2</v>
      </c>
      <c r="AW40" s="147"/>
      <c r="AX40" s="148"/>
      <c r="AY40" s="120"/>
      <c r="AZ40" s="120"/>
      <c r="BA40" s="120"/>
      <c r="BB40" s="148">
        <f t="shared" ref="BB40" si="11">SUM(BC40:BE40)</f>
        <v>4</v>
      </c>
      <c r="BC40" s="120">
        <v>2</v>
      </c>
      <c r="BD40" s="120">
        <v>2</v>
      </c>
      <c r="BE40" s="154"/>
    </row>
    <row r="41" spans="1:57" s="18" customFormat="1" ht="50.1" customHeight="1" thickBot="1" x14ac:dyDescent="0.3">
      <c r="A41" s="177"/>
      <c r="B41" s="258" t="s">
        <v>57</v>
      </c>
      <c r="C41" s="259"/>
      <c r="D41" s="259"/>
      <c r="E41" s="259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59"/>
      <c r="S41" s="259"/>
      <c r="T41" s="259"/>
      <c r="U41" s="259"/>
      <c r="V41" s="259"/>
      <c r="W41" s="259"/>
      <c r="X41" s="259"/>
      <c r="Y41" s="259"/>
      <c r="Z41" s="259"/>
      <c r="AA41" s="259"/>
      <c r="AB41" s="259"/>
      <c r="AC41" s="259"/>
      <c r="AD41" s="260"/>
      <c r="AE41" s="104">
        <f>SUM(AE38:AE40)</f>
        <v>10</v>
      </c>
      <c r="AF41" s="179">
        <f>SUM(AF38:AF40)</f>
        <v>300</v>
      </c>
      <c r="AG41" s="179">
        <f t="shared" ref="AG41:AH41" si="12">SUM(AG38:AG40)</f>
        <v>180</v>
      </c>
      <c r="AH41" s="179">
        <f t="shared" si="12"/>
        <v>72</v>
      </c>
      <c r="AI41" s="179"/>
      <c r="AJ41" s="179">
        <f>SUM(AJ38:AJ40)</f>
        <v>108</v>
      </c>
      <c r="AK41" s="179"/>
      <c r="AL41" s="180"/>
      <c r="AM41" s="180"/>
      <c r="AN41" s="180"/>
      <c r="AO41" s="181">
        <f>SUM(AO38:AO40)</f>
        <v>120</v>
      </c>
      <c r="AP41" s="125"/>
      <c r="AQ41" s="126">
        <f>COUNTIF(AQ38:AQ40,"&gt;=1")</f>
        <v>3</v>
      </c>
      <c r="AR41" s="126">
        <f>COUNTIF(AR38:AR40,"&gt;=1")</f>
        <v>3</v>
      </c>
      <c r="AS41" s="182"/>
      <c r="AT41" s="184"/>
      <c r="AU41" s="155">
        <f>COUNTIF(AU38:AU40,"&gt;=1")</f>
        <v>1</v>
      </c>
      <c r="AV41" s="155">
        <f>COUNTIF(AV38:AV40,"&gt;=1")</f>
        <v>2</v>
      </c>
      <c r="AW41" s="156"/>
      <c r="AX41" s="125">
        <f>SUM(AX38:AX40)</f>
        <v>6</v>
      </c>
      <c r="AY41" s="126">
        <f t="shared" ref="AY41:BE41" si="13">SUM(AY38:AY40)</f>
        <v>2</v>
      </c>
      <c r="AZ41" s="126">
        <f t="shared" si="13"/>
        <v>4</v>
      </c>
      <c r="BA41" s="126">
        <f t="shared" si="13"/>
        <v>0</v>
      </c>
      <c r="BB41" s="185">
        <f t="shared" si="13"/>
        <v>4</v>
      </c>
      <c r="BC41" s="126">
        <f t="shared" si="13"/>
        <v>2</v>
      </c>
      <c r="BD41" s="126">
        <f t="shared" si="13"/>
        <v>2</v>
      </c>
      <c r="BE41" s="208">
        <f t="shared" si="13"/>
        <v>0</v>
      </c>
    </row>
    <row r="42" spans="1:57" s="17" customFormat="1" ht="50.1" customHeight="1" thickBot="1" x14ac:dyDescent="0.25">
      <c r="A42" s="86"/>
      <c r="B42" s="431" t="s">
        <v>58</v>
      </c>
      <c r="C42" s="431"/>
      <c r="D42" s="431"/>
      <c r="E42" s="431"/>
      <c r="F42" s="431"/>
      <c r="G42" s="431"/>
      <c r="H42" s="431"/>
      <c r="I42" s="431"/>
      <c r="J42" s="431"/>
      <c r="K42" s="431"/>
      <c r="L42" s="431"/>
      <c r="M42" s="431"/>
      <c r="N42" s="431"/>
      <c r="O42" s="431"/>
      <c r="P42" s="431"/>
      <c r="Q42" s="431"/>
      <c r="R42" s="431"/>
      <c r="S42" s="431"/>
      <c r="T42" s="431"/>
      <c r="U42" s="431"/>
      <c r="V42" s="431"/>
      <c r="W42" s="431"/>
      <c r="X42" s="431"/>
      <c r="Y42" s="431"/>
      <c r="Z42" s="431"/>
      <c r="AA42" s="431"/>
      <c r="AB42" s="431"/>
      <c r="AC42" s="431"/>
      <c r="AD42" s="432"/>
      <c r="AE42" s="211">
        <f>SUM(AE36,AE41)</f>
        <v>60</v>
      </c>
      <c r="AF42" s="212">
        <f>SUM(AF36,AF41)</f>
        <v>1800</v>
      </c>
      <c r="AG42" s="212">
        <f t="shared" ref="AG42:AH42" si="14">SUM(AG36,AG41)</f>
        <v>1026</v>
      </c>
      <c r="AH42" s="212">
        <f t="shared" si="14"/>
        <v>432</v>
      </c>
      <c r="AI42" s="212"/>
      <c r="AJ42" s="212">
        <f>SUM(AJ36,AJ41)</f>
        <v>468</v>
      </c>
      <c r="AK42" s="212"/>
      <c r="AL42" s="213"/>
      <c r="AM42" s="213"/>
      <c r="AN42" s="213"/>
      <c r="AO42" s="181">
        <f>SUM(AO36,AO41)</f>
        <v>774</v>
      </c>
      <c r="AP42" s="127">
        <f>SUM(AP36,AP41)</f>
        <v>6</v>
      </c>
      <c r="AQ42" s="128">
        <f>SUM(AQ36,AQ41)</f>
        <v>7</v>
      </c>
      <c r="AR42" s="128">
        <f>SUM(AR36,AR41)</f>
        <v>13</v>
      </c>
      <c r="AS42" s="216"/>
      <c r="AT42" s="185"/>
      <c r="AU42" s="126">
        <f>SUM(AU36,AU41)</f>
        <v>7</v>
      </c>
      <c r="AV42" s="126">
        <f>SUM(AV36,AV41)</f>
        <v>2</v>
      </c>
      <c r="AW42" s="182"/>
      <c r="AX42" s="217">
        <f t="shared" ref="AX42:BE42" si="15">SUM(AX36,AX41)</f>
        <v>29</v>
      </c>
      <c r="AY42" s="218">
        <f t="shared" si="15"/>
        <v>12</v>
      </c>
      <c r="AZ42" s="218">
        <f t="shared" si="15"/>
        <v>14</v>
      </c>
      <c r="BA42" s="218">
        <f t="shared" si="15"/>
        <v>3</v>
      </c>
      <c r="BB42" s="184">
        <f t="shared" si="15"/>
        <v>28</v>
      </c>
      <c r="BC42" s="155">
        <f t="shared" si="15"/>
        <v>12</v>
      </c>
      <c r="BD42" s="155">
        <f t="shared" si="15"/>
        <v>12</v>
      </c>
      <c r="BE42" s="219">
        <f t="shared" si="15"/>
        <v>4</v>
      </c>
    </row>
    <row r="43" spans="1:57" s="17" customFormat="1" ht="50.1" customHeight="1" thickBot="1" x14ac:dyDescent="0.65">
      <c r="A43" s="86"/>
      <c r="B43" s="433" t="s">
        <v>59</v>
      </c>
      <c r="C43" s="433"/>
      <c r="D43" s="433"/>
      <c r="E43" s="433"/>
      <c r="F43" s="433"/>
      <c r="G43" s="433"/>
      <c r="H43" s="433"/>
      <c r="I43" s="433"/>
      <c r="J43" s="433"/>
      <c r="K43" s="433"/>
      <c r="L43" s="433"/>
      <c r="M43" s="433"/>
      <c r="N43" s="433"/>
      <c r="O43" s="433"/>
      <c r="P43" s="433"/>
      <c r="Q43" s="433"/>
      <c r="R43" s="433"/>
      <c r="S43" s="433"/>
      <c r="T43" s="433"/>
      <c r="U43" s="433"/>
      <c r="V43" s="433"/>
      <c r="W43" s="433"/>
      <c r="X43" s="433"/>
      <c r="Y43" s="433"/>
      <c r="Z43" s="433"/>
      <c r="AA43" s="433"/>
      <c r="AB43" s="433"/>
      <c r="AC43" s="433"/>
      <c r="AD43" s="434"/>
      <c r="AE43" s="185">
        <f>AE42</f>
        <v>60</v>
      </c>
      <c r="AF43" s="126">
        <f t="shared" ref="AF43:AH43" si="16">AF42</f>
        <v>1800</v>
      </c>
      <c r="AG43" s="126">
        <f t="shared" si="16"/>
        <v>1026</v>
      </c>
      <c r="AH43" s="126">
        <f t="shared" si="16"/>
        <v>432</v>
      </c>
      <c r="AI43" s="126"/>
      <c r="AJ43" s="126">
        <f>AJ42</f>
        <v>468</v>
      </c>
      <c r="AK43" s="126"/>
      <c r="AL43" s="183"/>
      <c r="AM43" s="183"/>
      <c r="AN43" s="182"/>
      <c r="AO43" s="214">
        <f>AO42</f>
        <v>774</v>
      </c>
      <c r="AP43" s="125">
        <f>AP42</f>
        <v>6</v>
      </c>
      <c r="AQ43" s="126">
        <f>AQ42</f>
        <v>7</v>
      </c>
      <c r="AR43" s="126">
        <f>AR42</f>
        <v>13</v>
      </c>
      <c r="AS43" s="182"/>
      <c r="AT43" s="125"/>
      <c r="AU43" s="126">
        <f>AU42</f>
        <v>7</v>
      </c>
      <c r="AV43" s="126">
        <f>AV42</f>
        <v>2</v>
      </c>
      <c r="AW43" s="183"/>
      <c r="AX43" s="185">
        <f t="shared" ref="AX43:BE43" si="17">AX42</f>
        <v>29</v>
      </c>
      <c r="AY43" s="126">
        <f t="shared" si="17"/>
        <v>12</v>
      </c>
      <c r="AZ43" s="126">
        <f t="shared" si="17"/>
        <v>14</v>
      </c>
      <c r="BA43" s="183">
        <f t="shared" si="17"/>
        <v>3</v>
      </c>
      <c r="BB43" s="220">
        <f t="shared" si="17"/>
        <v>28</v>
      </c>
      <c r="BC43" s="221">
        <f t="shared" si="17"/>
        <v>12</v>
      </c>
      <c r="BD43" s="209">
        <f t="shared" si="17"/>
        <v>12</v>
      </c>
      <c r="BE43" s="210">
        <f t="shared" si="17"/>
        <v>4</v>
      </c>
    </row>
    <row r="44" spans="1:57" s="17" customFormat="1" ht="39.950000000000003" customHeight="1" x14ac:dyDescent="0.55000000000000004">
      <c r="B44" s="28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379"/>
      <c r="V44" s="379"/>
      <c r="W44" s="20"/>
      <c r="X44" s="20"/>
      <c r="Y44" s="21"/>
      <c r="Z44" s="21"/>
      <c r="AA44" s="69"/>
      <c r="AB44" s="345" t="s">
        <v>28</v>
      </c>
      <c r="AC44" s="346"/>
      <c r="AD44" s="420"/>
      <c r="AE44" s="425" t="s">
        <v>29</v>
      </c>
      <c r="AF44" s="426"/>
      <c r="AG44" s="426"/>
      <c r="AH44" s="426"/>
      <c r="AI44" s="426"/>
      <c r="AJ44" s="426"/>
      <c r="AK44" s="426"/>
      <c r="AL44" s="426"/>
      <c r="AM44" s="426"/>
      <c r="AN44" s="426"/>
      <c r="AO44" s="427"/>
      <c r="AP44" s="186">
        <f>AP43</f>
        <v>6</v>
      </c>
      <c r="AQ44" s="187"/>
      <c r="AR44" s="187"/>
      <c r="AS44" s="188"/>
      <c r="AT44" s="186"/>
      <c r="AU44" s="187"/>
      <c r="AV44" s="187"/>
      <c r="AW44" s="188"/>
      <c r="AX44" s="186">
        <f>COUNTIF(AP26:AP35,"=1")+COUNTIF(AP38:AP40, "=1")</f>
        <v>3</v>
      </c>
      <c r="AY44" s="187"/>
      <c r="AZ44" s="187"/>
      <c r="BA44" s="189"/>
      <c r="BB44" s="249">
        <f>COUNTIF(AP26:AP35,"=2")+COUNTIF(AP38:AP40, "=2")</f>
        <v>3</v>
      </c>
      <c r="BC44" s="190"/>
      <c r="BD44" s="191"/>
      <c r="BE44" s="192"/>
    </row>
    <row r="45" spans="1:57" s="17" customFormat="1" ht="39.950000000000003" customHeight="1" x14ac:dyDescent="0.55000000000000004">
      <c r="B45" s="290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378"/>
      <c r="V45" s="378"/>
      <c r="W45" s="20"/>
      <c r="X45" s="20"/>
      <c r="Y45" s="21"/>
      <c r="Z45" s="21"/>
      <c r="AA45" s="21"/>
      <c r="AB45" s="347"/>
      <c r="AC45" s="348"/>
      <c r="AD45" s="421"/>
      <c r="AE45" s="388" t="s">
        <v>30</v>
      </c>
      <c r="AF45" s="389"/>
      <c r="AG45" s="389"/>
      <c r="AH45" s="389"/>
      <c r="AI45" s="389"/>
      <c r="AJ45" s="389"/>
      <c r="AK45" s="389"/>
      <c r="AL45" s="389"/>
      <c r="AM45" s="389"/>
      <c r="AN45" s="389"/>
      <c r="AO45" s="390"/>
      <c r="AP45" s="193"/>
      <c r="AQ45" s="194">
        <f>AQ43</f>
        <v>7</v>
      </c>
      <c r="AR45" s="194"/>
      <c r="AS45" s="195"/>
      <c r="AT45" s="193"/>
      <c r="AU45" s="194"/>
      <c r="AV45" s="194"/>
      <c r="AW45" s="195"/>
      <c r="AX45" s="193">
        <f>COUNTIF(AQ26:AQ35,"=1")+COUNTIF(AQ38:AQ40, "=1")</f>
        <v>3</v>
      </c>
      <c r="AY45" s="194"/>
      <c r="AZ45" s="194"/>
      <c r="BA45" s="196"/>
      <c r="BB45" s="250">
        <f>COUNTIF(AQ26:AQ35,"=2")+COUNTIF(AQ38:AQ40, "=2")</f>
        <v>4</v>
      </c>
      <c r="BC45" s="197"/>
      <c r="BD45" s="198"/>
      <c r="BE45" s="199"/>
    </row>
    <row r="46" spans="1:57" s="17" customFormat="1" ht="39.950000000000003" customHeight="1" x14ac:dyDescent="0.55000000000000004">
      <c r="B46" s="290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378"/>
      <c r="V46" s="378"/>
      <c r="W46" s="20"/>
      <c r="X46" s="20"/>
      <c r="Y46" s="21"/>
      <c r="Z46" s="21"/>
      <c r="AA46" s="21"/>
      <c r="AB46" s="347"/>
      <c r="AC46" s="348"/>
      <c r="AD46" s="421"/>
      <c r="AE46" s="388" t="s">
        <v>31</v>
      </c>
      <c r="AF46" s="389"/>
      <c r="AG46" s="389"/>
      <c r="AH46" s="389"/>
      <c r="AI46" s="389"/>
      <c r="AJ46" s="389"/>
      <c r="AK46" s="389"/>
      <c r="AL46" s="389"/>
      <c r="AM46" s="389"/>
      <c r="AN46" s="389"/>
      <c r="AO46" s="390"/>
      <c r="AP46" s="193"/>
      <c r="AQ46" s="194"/>
      <c r="AR46" s="194">
        <f>AR43</f>
        <v>13</v>
      </c>
      <c r="AS46" s="195"/>
      <c r="AT46" s="193"/>
      <c r="AU46" s="194"/>
      <c r="AV46" s="194"/>
      <c r="AW46" s="195"/>
      <c r="AX46" s="193">
        <f>COUNTIF(AR26:AR35,"=1")+COUNTIF(AR38:AR40, "=1")</f>
        <v>8</v>
      </c>
      <c r="AY46" s="194"/>
      <c r="AZ46" s="194"/>
      <c r="BA46" s="196"/>
      <c r="BB46" s="250">
        <f>COUNTIF(AR26:AR35,"=2")+COUNTIF(AR38:AR40, "=2")</f>
        <v>5</v>
      </c>
      <c r="BC46" s="197"/>
      <c r="BD46" s="198"/>
      <c r="BE46" s="199"/>
    </row>
    <row r="47" spans="1:57" s="17" customFormat="1" ht="39.950000000000003" customHeight="1" x14ac:dyDescent="0.55000000000000004">
      <c r="B47" s="290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229" t="s">
        <v>32</v>
      </c>
      <c r="U47" s="381"/>
      <c r="V47" s="381"/>
      <c r="W47" s="20"/>
      <c r="X47" s="20"/>
      <c r="Y47" s="21"/>
      <c r="Z47" s="21"/>
      <c r="AA47" s="21"/>
      <c r="AB47" s="347"/>
      <c r="AC47" s="348"/>
      <c r="AD47" s="421"/>
      <c r="AE47" s="388" t="s">
        <v>33</v>
      </c>
      <c r="AF47" s="389"/>
      <c r="AG47" s="389"/>
      <c r="AH47" s="389"/>
      <c r="AI47" s="389"/>
      <c r="AJ47" s="389"/>
      <c r="AK47" s="389"/>
      <c r="AL47" s="389"/>
      <c r="AM47" s="389"/>
      <c r="AN47" s="389"/>
      <c r="AO47" s="390"/>
      <c r="AP47" s="193"/>
      <c r="AQ47" s="194"/>
      <c r="AR47" s="194"/>
      <c r="AS47" s="195"/>
      <c r="AT47" s="193"/>
      <c r="AU47" s="194"/>
      <c r="AV47" s="194"/>
      <c r="AW47" s="195"/>
      <c r="AX47" s="193"/>
      <c r="AY47" s="194"/>
      <c r="AZ47" s="194"/>
      <c r="BA47" s="196"/>
      <c r="BB47" s="250"/>
      <c r="BC47" s="197"/>
      <c r="BD47" s="198"/>
      <c r="BE47" s="199"/>
    </row>
    <row r="48" spans="1:57" s="17" customFormat="1" ht="39.950000000000003" customHeight="1" x14ac:dyDescent="0.55000000000000004">
      <c r="B48" s="290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380" t="s">
        <v>115</v>
      </c>
      <c r="U48" s="380"/>
      <c r="V48" s="131"/>
      <c r="W48" s="20"/>
      <c r="X48" s="20"/>
      <c r="Y48" s="22"/>
      <c r="Z48" s="22"/>
      <c r="AA48" s="22"/>
      <c r="AB48" s="347"/>
      <c r="AC48" s="348"/>
      <c r="AD48" s="421"/>
      <c r="AE48" s="388" t="s">
        <v>34</v>
      </c>
      <c r="AF48" s="389"/>
      <c r="AG48" s="389"/>
      <c r="AH48" s="389"/>
      <c r="AI48" s="389"/>
      <c r="AJ48" s="389"/>
      <c r="AK48" s="389"/>
      <c r="AL48" s="389"/>
      <c r="AM48" s="389"/>
      <c r="AN48" s="389"/>
      <c r="AO48" s="390"/>
      <c r="AP48" s="193"/>
      <c r="AQ48" s="194"/>
      <c r="AR48" s="194"/>
      <c r="AS48" s="195"/>
      <c r="AT48" s="193"/>
      <c r="AU48" s="194"/>
      <c r="AV48" s="194"/>
      <c r="AW48" s="195"/>
      <c r="AX48" s="193"/>
      <c r="AY48" s="194"/>
      <c r="AZ48" s="194"/>
      <c r="BA48" s="196"/>
      <c r="BB48" s="250"/>
      <c r="BC48" s="197"/>
      <c r="BD48" s="198"/>
      <c r="BE48" s="199"/>
    </row>
    <row r="49" spans="2:57" s="17" customFormat="1" ht="39.950000000000003" customHeight="1" x14ac:dyDescent="0.55000000000000004">
      <c r="B49" s="290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395" t="s">
        <v>116</v>
      </c>
      <c r="U49" s="395"/>
      <c r="V49" s="131"/>
      <c r="W49" s="20"/>
      <c r="X49" s="20"/>
      <c r="Y49" s="21"/>
      <c r="Z49" s="21"/>
      <c r="AA49" s="21"/>
      <c r="AB49" s="347"/>
      <c r="AC49" s="348"/>
      <c r="AD49" s="421"/>
      <c r="AE49" s="388" t="s">
        <v>21</v>
      </c>
      <c r="AF49" s="389"/>
      <c r="AG49" s="389"/>
      <c r="AH49" s="389"/>
      <c r="AI49" s="389"/>
      <c r="AJ49" s="389"/>
      <c r="AK49" s="389"/>
      <c r="AL49" s="389"/>
      <c r="AM49" s="389"/>
      <c r="AN49" s="389"/>
      <c r="AO49" s="390"/>
      <c r="AP49" s="193"/>
      <c r="AQ49" s="194"/>
      <c r="AR49" s="194"/>
      <c r="AS49" s="195"/>
      <c r="AT49" s="193"/>
      <c r="AU49" s="194">
        <f>AU43</f>
        <v>7</v>
      </c>
      <c r="AV49" s="194"/>
      <c r="AW49" s="195"/>
      <c r="AX49" s="193">
        <f>COUNTIF(AU26:AU35,"=1")+COUNTIF(AU38:AU40, "=1")</f>
        <v>4</v>
      </c>
      <c r="AY49" s="194"/>
      <c r="AZ49" s="194"/>
      <c r="BA49" s="196"/>
      <c r="BB49" s="250">
        <v>1</v>
      </c>
      <c r="BC49" s="197"/>
      <c r="BD49" s="198"/>
      <c r="BE49" s="199"/>
    </row>
    <row r="50" spans="2:57" s="17" customFormat="1" ht="39.950000000000003" customHeight="1" x14ac:dyDescent="0.55000000000000004">
      <c r="B50" s="290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395" t="s">
        <v>117</v>
      </c>
      <c r="U50" s="395"/>
      <c r="V50" s="131"/>
      <c r="W50" s="20"/>
      <c r="X50" s="20"/>
      <c r="Y50" s="21"/>
      <c r="Z50" s="21"/>
      <c r="AA50" s="21"/>
      <c r="AB50" s="347"/>
      <c r="AC50" s="348"/>
      <c r="AD50" s="421"/>
      <c r="AE50" s="388" t="s">
        <v>22</v>
      </c>
      <c r="AF50" s="389"/>
      <c r="AG50" s="389"/>
      <c r="AH50" s="389"/>
      <c r="AI50" s="389"/>
      <c r="AJ50" s="389"/>
      <c r="AK50" s="389"/>
      <c r="AL50" s="389"/>
      <c r="AM50" s="389"/>
      <c r="AN50" s="389"/>
      <c r="AO50" s="390"/>
      <c r="AP50" s="193"/>
      <c r="AQ50" s="194"/>
      <c r="AR50" s="194"/>
      <c r="AS50" s="195"/>
      <c r="AT50" s="193"/>
      <c r="AU50" s="194"/>
      <c r="AV50" s="194">
        <f>AV43</f>
        <v>2</v>
      </c>
      <c r="AW50" s="195"/>
      <c r="AX50" s="193">
        <f>COUNTIF(AV26:AV35,"=1")+COUNTIF(AV38:AV40, "=1")</f>
        <v>1</v>
      </c>
      <c r="AY50" s="194"/>
      <c r="AZ50" s="194"/>
      <c r="BA50" s="196"/>
      <c r="BB50" s="250">
        <v>1</v>
      </c>
      <c r="BC50" s="197"/>
      <c r="BD50" s="198"/>
      <c r="BE50" s="199"/>
    </row>
    <row r="51" spans="2:57" s="17" customFormat="1" ht="39.950000000000003" customHeight="1" thickBot="1" x14ac:dyDescent="0.6">
      <c r="B51" s="290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395" t="s">
        <v>118</v>
      </c>
      <c r="U51" s="395"/>
      <c r="V51" s="395"/>
      <c r="W51" s="20"/>
      <c r="X51" s="20"/>
      <c r="Y51" s="21"/>
      <c r="Z51" s="21"/>
      <c r="AA51" s="21"/>
      <c r="AB51" s="422"/>
      <c r="AC51" s="423"/>
      <c r="AD51" s="424"/>
      <c r="AE51" s="385" t="s">
        <v>35</v>
      </c>
      <c r="AF51" s="386"/>
      <c r="AG51" s="386"/>
      <c r="AH51" s="386"/>
      <c r="AI51" s="386"/>
      <c r="AJ51" s="386"/>
      <c r="AK51" s="386"/>
      <c r="AL51" s="386"/>
      <c r="AM51" s="386"/>
      <c r="AN51" s="386"/>
      <c r="AO51" s="387"/>
      <c r="AP51" s="200"/>
      <c r="AQ51" s="201"/>
      <c r="AR51" s="201"/>
      <c r="AS51" s="202"/>
      <c r="AT51" s="200"/>
      <c r="AU51" s="201"/>
      <c r="AV51" s="201"/>
      <c r="AW51" s="202"/>
      <c r="AX51" s="200"/>
      <c r="AY51" s="201"/>
      <c r="AZ51" s="201"/>
      <c r="BA51" s="203"/>
      <c r="BB51" s="204"/>
      <c r="BC51" s="205"/>
      <c r="BD51" s="206"/>
      <c r="BE51" s="207"/>
    </row>
    <row r="52" spans="2:57" s="17" customFormat="1" ht="66.75" customHeight="1" x14ac:dyDescent="0.2">
      <c r="W52" s="23"/>
      <c r="X52" s="23"/>
      <c r="Y52" s="23"/>
      <c r="Z52" s="23"/>
      <c r="AA52" s="23"/>
      <c r="AB52" s="23"/>
      <c r="AC52" s="23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</row>
    <row r="53" spans="2:57" s="17" customFormat="1" ht="39.950000000000003" customHeight="1" x14ac:dyDescent="0.45">
      <c r="B53" s="46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</row>
    <row r="54" spans="2:57" s="17" customFormat="1" ht="86.25" customHeight="1" x14ac:dyDescent="0.2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V54" s="28"/>
      <c r="W54" s="28"/>
      <c r="X54" s="28"/>
      <c r="Y54" s="29"/>
      <c r="Z54" s="29"/>
      <c r="AA54" s="29"/>
      <c r="AB54" s="409" t="s">
        <v>121</v>
      </c>
      <c r="AC54" s="409"/>
      <c r="AD54" s="409"/>
      <c r="AE54" s="409"/>
      <c r="AF54" s="409"/>
      <c r="AG54" s="409"/>
      <c r="AH54" s="409"/>
      <c r="AI54" s="409"/>
      <c r="AJ54" s="409"/>
      <c r="AK54" s="409"/>
      <c r="AL54" s="409"/>
      <c r="AM54" s="409"/>
      <c r="AN54" s="409"/>
      <c r="AO54" s="409"/>
      <c r="AP54" s="409"/>
      <c r="AQ54" s="409"/>
      <c r="AR54" s="409"/>
      <c r="AS54" s="409"/>
      <c r="AT54" s="409"/>
      <c r="AU54" s="409"/>
      <c r="AV54" s="409"/>
      <c r="AW54" s="409"/>
      <c r="AX54" s="409"/>
      <c r="AY54" s="409"/>
      <c r="AZ54" s="409"/>
      <c r="BA54" s="409"/>
      <c r="BB54" s="409"/>
      <c r="BC54" s="409"/>
      <c r="BD54" s="409"/>
    </row>
    <row r="55" spans="2:57" s="17" customFormat="1" ht="36.75" customHeight="1" x14ac:dyDescent="0.5">
      <c r="U55" s="30"/>
      <c r="V55" s="41"/>
      <c r="W55" s="31"/>
      <c r="X55" s="129"/>
      <c r="Y55" s="130"/>
      <c r="Z55" s="130"/>
      <c r="AA55" s="45"/>
      <c r="AB55" s="46"/>
      <c r="AC55" s="45"/>
      <c r="AD55" s="45"/>
      <c r="AE55" s="47"/>
      <c r="AF55" s="32"/>
      <c r="AH55" s="26"/>
      <c r="AI55" s="26"/>
      <c r="AZ55" s="45" t="s">
        <v>36</v>
      </c>
      <c r="BA55" s="46"/>
    </row>
    <row r="56" spans="2:57" s="17" customFormat="1" ht="102.95" customHeight="1" x14ac:dyDescent="0.35">
      <c r="U56" s="30"/>
      <c r="V56" s="34"/>
      <c r="W56" s="31"/>
      <c r="X56" s="37"/>
      <c r="Y56" s="35"/>
      <c r="Z56" s="35"/>
      <c r="AA56" s="32"/>
      <c r="AB56" s="38"/>
      <c r="AC56" s="36"/>
      <c r="AD56" s="32"/>
      <c r="AE56" s="33"/>
      <c r="AF56" s="32"/>
      <c r="AH56" s="29"/>
      <c r="AI56" s="29"/>
      <c r="AJ56" s="252" t="s">
        <v>69</v>
      </c>
      <c r="AK56" s="252"/>
      <c r="AL56" s="252"/>
      <c r="AM56" s="252"/>
      <c r="AN56" s="252"/>
      <c r="AO56" s="252"/>
      <c r="AP56" s="252"/>
      <c r="AQ56" s="252"/>
      <c r="AR56" s="230"/>
      <c r="AS56" s="230"/>
      <c r="AT56" s="231"/>
      <c r="AU56" s="232" t="s">
        <v>70</v>
      </c>
      <c r="AV56" s="232"/>
      <c r="AW56" s="232"/>
      <c r="AX56" s="233"/>
      <c r="AY56" s="232"/>
      <c r="AZ56" s="234"/>
    </row>
    <row r="57" spans="2:57" s="61" customFormat="1" ht="39.75" customHeight="1" x14ac:dyDescent="0.2">
      <c r="B57" s="251"/>
      <c r="C57" s="251"/>
      <c r="D57" s="251"/>
      <c r="E57" s="251"/>
      <c r="F57" s="251"/>
      <c r="G57" s="251"/>
      <c r="H57" s="251"/>
      <c r="I57" s="251"/>
      <c r="J57" s="251"/>
      <c r="K57" s="251"/>
      <c r="L57" s="251"/>
      <c r="M57" s="251"/>
      <c r="N57" s="251"/>
      <c r="O57" s="251"/>
      <c r="P57" s="251"/>
      <c r="Q57" s="251"/>
      <c r="R57" s="251"/>
      <c r="S57" s="251"/>
      <c r="T57" s="251"/>
      <c r="U57" s="251"/>
      <c r="V57" s="251"/>
      <c r="W57" s="251"/>
      <c r="X57" s="251"/>
      <c r="Y57" s="251"/>
      <c r="Z57" s="251"/>
      <c r="AA57" s="251"/>
      <c r="AB57" s="251"/>
      <c r="AC57" s="251"/>
      <c r="AE57" s="64"/>
      <c r="AF57" s="64"/>
      <c r="AH57" s="65"/>
      <c r="AI57" s="65"/>
      <c r="AJ57" s="65"/>
      <c r="AK57" s="65"/>
      <c r="AL57" s="65"/>
      <c r="AM57" s="65"/>
      <c r="AN57" s="65"/>
      <c r="AO57" s="64"/>
      <c r="AP57" s="66"/>
      <c r="AQ57" s="64"/>
      <c r="AS57" s="62"/>
      <c r="AU57" s="63"/>
      <c r="AW57" s="64"/>
      <c r="AX57" s="64"/>
      <c r="AY57" s="64"/>
      <c r="AZ57" s="64"/>
    </row>
    <row r="58" spans="2:57" s="17" customFormat="1" ht="14.25" customHeight="1" x14ac:dyDescent="0.2">
      <c r="V58" s="27"/>
      <c r="W58" s="27"/>
      <c r="X58" s="27"/>
      <c r="Y58" s="39"/>
      <c r="Z58" s="39"/>
      <c r="AA58" s="39"/>
      <c r="AB58" s="39"/>
      <c r="AC58" s="39"/>
      <c r="AD58" s="39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27"/>
      <c r="AT58" s="27"/>
      <c r="AU58" s="27"/>
      <c r="AV58" s="27"/>
      <c r="AW58" s="27"/>
      <c r="AX58" s="27"/>
      <c r="AY58" s="27"/>
      <c r="AZ58" s="27"/>
      <c r="BA58" s="27"/>
    </row>
    <row r="59" spans="2:57" s="17" customFormat="1" ht="60" customHeight="1" x14ac:dyDescent="0.7">
      <c r="B59" s="161" t="s">
        <v>96</v>
      </c>
      <c r="C59" s="161"/>
      <c r="D59" s="161"/>
      <c r="E59" s="161"/>
      <c r="F59" s="161"/>
      <c r="G59" s="223"/>
      <c r="H59" s="223"/>
      <c r="I59" s="223"/>
      <c r="J59" s="223"/>
      <c r="K59" s="223"/>
      <c r="L59" s="223"/>
      <c r="M59" s="223"/>
      <c r="N59" s="223"/>
      <c r="O59" s="223"/>
      <c r="P59" s="223"/>
      <c r="Q59" s="223"/>
      <c r="R59" s="223"/>
      <c r="S59" s="223"/>
      <c r="T59" s="223"/>
      <c r="U59" s="223"/>
      <c r="W59" s="157"/>
      <c r="Y59" s="159" t="s">
        <v>109</v>
      </c>
      <c r="Z59" s="157"/>
      <c r="AA59" s="157"/>
      <c r="AB59" s="157"/>
      <c r="AC59" s="157"/>
      <c r="AD59" s="39"/>
      <c r="AE59" s="29"/>
      <c r="AF59" s="40"/>
      <c r="AG59" s="40"/>
      <c r="AH59" s="40"/>
      <c r="AI59" s="40"/>
      <c r="AZ59" s="222"/>
      <c r="BA59" s="222"/>
    </row>
    <row r="60" spans="2:57" ht="102" customHeight="1" x14ac:dyDescent="0.65">
      <c r="B60" s="161" t="s">
        <v>98</v>
      </c>
      <c r="C60" s="161"/>
      <c r="D60" s="161"/>
      <c r="E60" s="224"/>
      <c r="F60" s="225"/>
      <c r="G60" s="223"/>
      <c r="H60" s="223"/>
      <c r="I60" s="223"/>
      <c r="J60" s="223"/>
      <c r="K60" s="223"/>
      <c r="L60" s="223"/>
      <c r="M60" s="223"/>
      <c r="N60" s="223"/>
      <c r="O60" s="223"/>
      <c r="P60" s="223"/>
      <c r="Q60" s="223"/>
      <c r="R60" s="223"/>
      <c r="S60" s="223"/>
      <c r="T60" s="223"/>
      <c r="U60" s="226"/>
      <c r="Y60" s="159" t="s">
        <v>111</v>
      </c>
    </row>
    <row r="61" spans="2:57" ht="102.95" customHeight="1" x14ac:dyDescent="0.7">
      <c r="B61" s="161" t="s">
        <v>97</v>
      </c>
      <c r="C61" s="161"/>
      <c r="D61" s="227"/>
      <c r="E61" s="224"/>
      <c r="F61" s="228"/>
      <c r="G61" s="223"/>
      <c r="H61" s="223"/>
      <c r="I61" s="223"/>
      <c r="J61" s="223"/>
      <c r="K61" s="223"/>
      <c r="L61" s="223"/>
      <c r="M61" s="223"/>
      <c r="N61" s="223"/>
      <c r="O61" s="223"/>
      <c r="P61" s="223"/>
      <c r="Q61" s="223"/>
      <c r="R61" s="223"/>
      <c r="S61" s="223"/>
      <c r="T61" s="223"/>
      <c r="U61" s="223"/>
      <c r="W61" s="17"/>
      <c r="Y61" s="159" t="s">
        <v>110</v>
      </c>
      <c r="Z61" s="17"/>
      <c r="AA61" s="17"/>
      <c r="AB61" s="17"/>
      <c r="AC61" s="17"/>
    </row>
    <row r="62" spans="2:57" ht="102.95" customHeight="1" x14ac:dyDescent="0.2">
      <c r="B62" s="412" t="s">
        <v>101</v>
      </c>
      <c r="C62" s="412"/>
      <c r="D62" s="412"/>
      <c r="E62" s="412"/>
      <c r="F62" s="412"/>
      <c r="G62" s="412"/>
      <c r="H62" s="412"/>
      <c r="I62" s="412"/>
      <c r="J62" s="412"/>
      <c r="K62" s="412"/>
      <c r="L62" s="412"/>
      <c r="M62" s="412"/>
      <c r="N62" s="412"/>
      <c r="O62" s="412"/>
      <c r="P62" s="412"/>
      <c r="Q62" s="412"/>
      <c r="R62" s="412"/>
      <c r="S62" s="412"/>
      <c r="T62" s="412"/>
      <c r="U62" s="412"/>
      <c r="Y62" s="159" t="s">
        <v>113</v>
      </c>
    </row>
    <row r="63" spans="2:57" ht="102.95" customHeight="1" x14ac:dyDescent="0.2">
      <c r="B63" s="412" t="s">
        <v>99</v>
      </c>
      <c r="C63" s="412"/>
      <c r="D63" s="412"/>
      <c r="E63" s="412"/>
      <c r="F63" s="412"/>
      <c r="G63" s="412"/>
      <c r="H63" s="412"/>
      <c r="I63" s="412"/>
      <c r="J63" s="412"/>
      <c r="K63" s="412"/>
      <c r="L63" s="412"/>
      <c r="M63" s="412"/>
      <c r="N63" s="412"/>
      <c r="O63" s="412"/>
      <c r="P63" s="412"/>
      <c r="Q63" s="412"/>
      <c r="R63" s="412"/>
      <c r="S63" s="412"/>
      <c r="T63" s="412"/>
      <c r="U63" s="412"/>
      <c r="Y63" s="159" t="s">
        <v>112</v>
      </c>
    </row>
    <row r="64" spans="2:57" ht="102.95" customHeight="1" x14ac:dyDescent="0.2">
      <c r="B64" s="412" t="s">
        <v>100</v>
      </c>
      <c r="C64" s="412"/>
      <c r="D64" s="412"/>
      <c r="E64" s="412"/>
      <c r="F64" s="412"/>
      <c r="G64" s="412"/>
      <c r="H64" s="412"/>
      <c r="I64" s="412"/>
      <c r="J64" s="412"/>
      <c r="K64" s="412"/>
      <c r="L64" s="412"/>
      <c r="M64" s="412"/>
      <c r="N64" s="412"/>
      <c r="O64" s="412"/>
      <c r="P64" s="412"/>
      <c r="Q64" s="412"/>
      <c r="R64" s="412"/>
      <c r="S64" s="412"/>
      <c r="T64" s="412"/>
      <c r="U64" s="412"/>
      <c r="Y64" s="159" t="s">
        <v>114</v>
      </c>
    </row>
    <row r="65" spans="2:25" ht="19.5" customHeight="1" x14ac:dyDescent="0.65">
      <c r="B65" s="162"/>
      <c r="C65" s="158"/>
      <c r="D65" s="158"/>
      <c r="E65" s="158"/>
      <c r="F65" s="162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Y65" s="160"/>
    </row>
  </sheetData>
  <mergeCells count="115">
    <mergeCell ref="AB54:BD54"/>
    <mergeCell ref="AZ7:BC7"/>
    <mergeCell ref="AZ8:BD8"/>
    <mergeCell ref="B64:U64"/>
    <mergeCell ref="B62:U62"/>
    <mergeCell ref="B63:U63"/>
    <mergeCell ref="B1:BA1"/>
    <mergeCell ref="B3:BA3"/>
    <mergeCell ref="T4:U4"/>
    <mergeCell ref="B2:BA2"/>
    <mergeCell ref="X4:AO4"/>
    <mergeCell ref="X5:AQ5"/>
    <mergeCell ref="B5:V5"/>
    <mergeCell ref="AZ5:BC6"/>
    <mergeCell ref="AE48:AO48"/>
    <mergeCell ref="AB44:AD51"/>
    <mergeCell ref="AE44:AO44"/>
    <mergeCell ref="AE49:AO49"/>
    <mergeCell ref="AE47:AO47"/>
    <mergeCell ref="T38:V38"/>
    <mergeCell ref="B42:AD42"/>
    <mergeCell ref="B43:AD43"/>
    <mergeCell ref="T49:U49"/>
    <mergeCell ref="T51:V51"/>
    <mergeCell ref="AV19:AV22"/>
    <mergeCell ref="AD8:AS8"/>
    <mergeCell ref="AP16:AW18"/>
    <mergeCell ref="AR19:AR22"/>
    <mergeCell ref="AS19:AS22"/>
    <mergeCell ref="AU19:AU22"/>
    <mergeCell ref="AF19:AF22"/>
    <mergeCell ref="AW19:AW22"/>
    <mergeCell ref="AT19:AT22"/>
    <mergeCell ref="AG19:AG22"/>
    <mergeCell ref="U44:V44"/>
    <mergeCell ref="T48:U48"/>
    <mergeCell ref="U46:V46"/>
    <mergeCell ref="U47:V47"/>
    <mergeCell ref="W26:AD26"/>
    <mergeCell ref="AE51:AO51"/>
    <mergeCell ref="B36:AD36"/>
    <mergeCell ref="AE50:AO50"/>
    <mergeCell ref="T34:V34"/>
    <mergeCell ref="W34:AD34"/>
    <mergeCell ref="T40:V40"/>
    <mergeCell ref="T50:U50"/>
    <mergeCell ref="AE46:AO46"/>
    <mergeCell ref="W29:AD29"/>
    <mergeCell ref="AE45:AO45"/>
    <mergeCell ref="T8:V8"/>
    <mergeCell ref="W7:AS7"/>
    <mergeCell ref="B16:B22"/>
    <mergeCell ref="W8:AC8"/>
    <mergeCell ref="T26:V26"/>
    <mergeCell ref="AX17:BE17"/>
    <mergeCell ref="AX18:BE18"/>
    <mergeCell ref="BB19:BE19"/>
    <mergeCell ref="AG16:AN18"/>
    <mergeCell ref="AX19:BA19"/>
    <mergeCell ref="AX16:BE16"/>
    <mergeCell ref="BB20:BE20"/>
    <mergeCell ref="AX21:AX22"/>
    <mergeCell ref="AX20:BA20"/>
    <mergeCell ref="AY21:BA21"/>
    <mergeCell ref="BB21:BB22"/>
    <mergeCell ref="B25:BE25"/>
    <mergeCell ref="T23:V23"/>
    <mergeCell ref="W23:AD23"/>
    <mergeCell ref="AZ9:BE10"/>
    <mergeCell ref="A7:T7"/>
    <mergeCell ref="AE19:AE22"/>
    <mergeCell ref="AH19:AN19"/>
    <mergeCell ref="BC21:BE21"/>
    <mergeCell ref="AD6:AS6"/>
    <mergeCell ref="AN20:AN22"/>
    <mergeCell ref="AH20:AI21"/>
    <mergeCell ref="AJ20:AK21"/>
    <mergeCell ref="AL20:AM21"/>
    <mergeCell ref="AO16:AO22"/>
    <mergeCell ref="W16:AD22"/>
    <mergeCell ref="AE16:AF18"/>
    <mergeCell ref="W9:Z9"/>
    <mergeCell ref="W6:AB6"/>
    <mergeCell ref="W14:Z14"/>
    <mergeCell ref="W10:Z10"/>
    <mergeCell ref="W11:Z11"/>
    <mergeCell ref="W12:Z12"/>
    <mergeCell ref="W13:Z13"/>
    <mergeCell ref="AE9:AS9"/>
    <mergeCell ref="AP19:AP22"/>
    <mergeCell ref="AQ19:AQ22"/>
    <mergeCell ref="B57:AC57"/>
    <mergeCell ref="AJ56:AQ56"/>
    <mergeCell ref="B37:BE37"/>
    <mergeCell ref="W38:AD38"/>
    <mergeCell ref="B41:AD41"/>
    <mergeCell ref="T35:V35"/>
    <mergeCell ref="W35:AD35"/>
    <mergeCell ref="B24:BE24"/>
    <mergeCell ref="T16:V22"/>
    <mergeCell ref="W40:AC40"/>
    <mergeCell ref="T29:V29"/>
    <mergeCell ref="W27:AC27"/>
    <mergeCell ref="W28:AC28"/>
    <mergeCell ref="W39:AC39"/>
    <mergeCell ref="T30:V30"/>
    <mergeCell ref="T31:V31"/>
    <mergeCell ref="T32:V32"/>
    <mergeCell ref="T33:V33"/>
    <mergeCell ref="W30:AC30"/>
    <mergeCell ref="W31:AC31"/>
    <mergeCell ref="W32:AC32"/>
    <mergeCell ref="W33:AC33"/>
    <mergeCell ref="B44:B51"/>
    <mergeCell ref="U45:V45"/>
  </mergeCells>
  <phoneticPr fontId="0" type="noConversion"/>
  <pageMargins left="1.1811023622047245" right="0.19685039370078741" top="0.39370078740157483" bottom="0.39370078740157483" header="0" footer="0"/>
  <pageSetup paperSize="9" scale="20" fitToHeight="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РНП Бак  </vt:lpstr>
    </vt:vector>
  </TitlesOfParts>
  <Company>К П 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OLD</dc:creator>
  <cp:lastModifiedBy>olha sanhinova</cp:lastModifiedBy>
  <cp:lastPrinted>2020-04-17T14:18:20Z</cp:lastPrinted>
  <dcterms:created xsi:type="dcterms:W3CDTF">2014-01-13T08:19:54Z</dcterms:created>
  <dcterms:modified xsi:type="dcterms:W3CDTF">2020-07-02T13:00:38Z</dcterms:modified>
</cp:coreProperties>
</file>